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sozso\Documents\work\mszsz\"/>
    </mc:Choice>
  </mc:AlternateContent>
  <bookViews>
    <workbookView xWindow="0" yWindow="0" windowWidth="15345" windowHeight="6480" activeTab="1"/>
  </bookViews>
  <sheets>
    <sheet name="Összesítő JAV" sheetId="16" r:id="rId1"/>
    <sheet name="Költségvetés JAV" sheetId="15" r:id="rId2"/>
  </sheets>
  <definedNames>
    <definedName name="_xlnm.Print_Area" localSheetId="1">'Költségvetés JAV'!$A$1:$H$179</definedName>
  </definedNames>
  <calcPr calcId="152511"/>
</workbook>
</file>

<file path=xl/calcChain.xml><?xml version="1.0" encoding="utf-8"?>
<calcChain xmlns="http://schemas.openxmlformats.org/spreadsheetml/2006/main">
  <c r="H43" i="15" l="1"/>
  <c r="G43" i="15"/>
  <c r="G48" i="15"/>
  <c r="H54" i="15"/>
  <c r="H55" i="15"/>
  <c r="H56" i="15"/>
  <c r="G54" i="15"/>
  <c r="G55" i="15"/>
  <c r="G56" i="15"/>
  <c r="G57" i="15"/>
  <c r="G58" i="15"/>
  <c r="G59" i="15"/>
  <c r="G60" i="15"/>
  <c r="G61" i="15"/>
  <c r="G62" i="15"/>
  <c r="H60" i="15"/>
  <c r="H70" i="15"/>
  <c r="G70" i="15"/>
  <c r="H109" i="15"/>
  <c r="H110" i="15"/>
  <c r="H111" i="15"/>
  <c r="G109" i="15"/>
  <c r="G110" i="15"/>
  <c r="G111" i="15"/>
  <c r="H108" i="15"/>
  <c r="H81" i="15"/>
  <c r="G81" i="15"/>
  <c r="H99" i="15"/>
  <c r="G99" i="15"/>
  <c r="H83" i="15"/>
  <c r="G83" i="15"/>
  <c r="H82" i="15"/>
  <c r="G82" i="15"/>
  <c r="H15" i="15"/>
  <c r="G14" i="15"/>
  <c r="G16" i="15"/>
  <c r="G17" i="15"/>
  <c r="G18" i="15"/>
  <c r="G19" i="15"/>
  <c r="G20" i="15"/>
  <c r="G21" i="15"/>
  <c r="G22" i="15"/>
  <c r="G23" i="15"/>
  <c r="H59" i="15"/>
  <c r="H6" i="15"/>
  <c r="G6" i="15"/>
  <c r="H21" i="15"/>
  <c r="H92" i="15"/>
  <c r="G92" i="15"/>
  <c r="H117" i="15"/>
  <c r="H118" i="15"/>
  <c r="G117" i="15"/>
  <c r="G118" i="15"/>
  <c r="G108" i="15"/>
  <c r="G100" i="15"/>
  <c r="H100" i="15"/>
  <c r="G101" i="15"/>
  <c r="H101" i="15"/>
  <c r="G102" i="15"/>
  <c r="H102" i="15"/>
  <c r="H98" i="15"/>
  <c r="G98" i="15"/>
  <c r="G91" i="15"/>
  <c r="H91" i="15"/>
  <c r="H90" i="15"/>
  <c r="G90" i="15"/>
  <c r="G80" i="15"/>
  <c r="H80" i="15"/>
  <c r="H79" i="15"/>
  <c r="G79" i="15"/>
  <c r="G71" i="15"/>
  <c r="H71" i="15"/>
  <c r="G72" i="15"/>
  <c r="H72" i="15"/>
  <c r="G73" i="15"/>
  <c r="H73" i="15"/>
  <c r="H57" i="15"/>
  <c r="H58" i="15"/>
  <c r="H61" i="15"/>
  <c r="H62" i="15"/>
  <c r="H53" i="15"/>
  <c r="G53" i="15"/>
  <c r="G44" i="15"/>
  <c r="H44" i="15"/>
  <c r="G45" i="15"/>
  <c r="H45" i="15"/>
  <c r="G46" i="15"/>
  <c r="H46" i="15"/>
  <c r="G47" i="15"/>
  <c r="H47" i="15"/>
  <c r="H48" i="15"/>
  <c r="H42" i="15"/>
  <c r="G42" i="15"/>
  <c r="G30" i="15"/>
  <c r="H30" i="15"/>
  <c r="G31" i="15"/>
  <c r="H31" i="15"/>
  <c r="G32" i="15"/>
  <c r="H32" i="15"/>
  <c r="G33" i="15"/>
  <c r="H33" i="15"/>
  <c r="G34" i="15"/>
  <c r="H34" i="15"/>
  <c r="G35" i="15"/>
  <c r="H35" i="15"/>
  <c r="G36" i="15"/>
  <c r="H36" i="15"/>
  <c r="H16" i="15"/>
  <c r="H17" i="15"/>
  <c r="H18" i="15"/>
  <c r="H19" i="15"/>
  <c r="H20" i="15"/>
  <c r="H22" i="15"/>
  <c r="H23" i="15"/>
  <c r="H14" i="15"/>
  <c r="G7" i="15"/>
  <c r="H7" i="15"/>
  <c r="H5" i="15"/>
  <c r="G5" i="15"/>
  <c r="G8" i="15"/>
  <c r="H103" i="15"/>
  <c r="H74" i="15"/>
  <c r="E12" i="16"/>
  <c r="H93" i="15"/>
  <c r="H49" i="15"/>
  <c r="G74" i="15"/>
  <c r="E17" i="16"/>
  <c r="G93" i="15"/>
  <c r="E14" i="16"/>
  <c r="H112" i="15"/>
  <c r="H24" i="15"/>
  <c r="G112" i="15"/>
  <c r="G63" i="15"/>
  <c r="E11" i="16"/>
  <c r="G84" i="15"/>
  <c r="H8" i="15"/>
  <c r="E7" i="16"/>
  <c r="H37" i="15"/>
  <c r="G24" i="15"/>
  <c r="E8" i="16"/>
  <c r="H63" i="15"/>
  <c r="G37" i="15"/>
  <c r="H84" i="15"/>
  <c r="G103" i="15"/>
  <c r="E15" i="16"/>
  <c r="G49" i="15"/>
  <c r="E10" i="16"/>
  <c r="E13" i="16"/>
  <c r="D18" i="16"/>
  <c r="E16" i="16"/>
  <c r="C18" i="16"/>
  <c r="E9" i="16"/>
  <c r="C20" i="16"/>
  <c r="C22" i="16"/>
  <c r="C24" i="16"/>
  <c r="E18" i="16"/>
</calcChain>
</file>

<file path=xl/sharedStrings.xml><?xml version="1.0" encoding="utf-8"?>
<sst xmlns="http://schemas.openxmlformats.org/spreadsheetml/2006/main" count="304" uniqueCount="126">
  <si>
    <t>Munkanem megnevezése</t>
  </si>
  <si>
    <t>Anyag összege</t>
  </si>
  <si>
    <t>Díj összege</t>
  </si>
  <si>
    <t>Ssz.</t>
  </si>
  <si>
    <t>Tétel szövege</t>
  </si>
  <si>
    <t>Menny.</t>
  </si>
  <si>
    <t>Egység</t>
  </si>
  <si>
    <t>Anyag egységár</t>
  </si>
  <si>
    <t>Díj egységre</t>
  </si>
  <si>
    <t>Anyag összesen</t>
  </si>
  <si>
    <t>Díj összesen</t>
  </si>
  <si>
    <t>Összesen:</t>
  </si>
  <si>
    <t>Anyag+díj:</t>
  </si>
  <si>
    <t>ÁFA (27%)</t>
  </si>
  <si>
    <t>Mindösszesen:</t>
  </si>
  <si>
    <t>m2</t>
  </si>
  <si>
    <t>db</t>
  </si>
  <si>
    <t>Organizáció</t>
  </si>
  <si>
    <t>Rezsióradíj</t>
  </si>
  <si>
    <t>ktsg</t>
  </si>
  <si>
    <t xml:space="preserve">m2     </t>
  </si>
  <si>
    <t xml:space="preserve">db     </t>
  </si>
  <si>
    <t>fm</t>
  </si>
  <si>
    <t>Homlokzati nyílászárók</t>
  </si>
  <si>
    <t>Kőműves munkák</t>
  </si>
  <si>
    <t>PE fólia technológiai szigetelés készítése</t>
  </si>
  <si>
    <t xml:space="preserve">m3     </t>
  </si>
  <si>
    <t>Szárazépítés</t>
  </si>
  <si>
    <t>Burkolási munkák</t>
  </si>
  <si>
    <t>Aljzatkiegyenlítés burkolási munkák előtt, önterülő aljzatkiegyenlítővel, 3 mm vtg-ban</t>
  </si>
  <si>
    <t>Felületképzés</t>
  </si>
  <si>
    <t>Gipszkarton felületek fugázása, glettelése műanyag kötőanyagú készítménnyel, Rigips Rimano glettelő anyag</t>
  </si>
  <si>
    <t>Glettelés vakolat felületen, műanyag kötőanyagú készítménnyel, Rigips Rimano glettelő anyag</t>
  </si>
  <si>
    <t>Szigetelés</t>
  </si>
  <si>
    <t>Bontás</t>
  </si>
  <si>
    <t>Organizációs költségek: munkaterület lehatárolása, ideiglenes WC, konténer, megvalósulási dokumentáció</t>
  </si>
  <si>
    <t>Fa nyílászáró szerkezet bontása</t>
  </si>
  <si>
    <t>Vasalt aljzatbeton kavicsbetonból, 6 cm vtg-ban</t>
  </si>
  <si>
    <t>Homlokzati munkák</t>
  </si>
  <si>
    <t>Lábazati hőszigetelés készítése, XPS lappal, 10 cm vtg-ban</t>
  </si>
  <si>
    <t>Szárzépítés</t>
  </si>
  <si>
    <t>Homlokzati csőállvány állítása állványcsőből, szintenkénti pallóterítéssel, korláttal, lábdeszkával, kétlábas, 0,60-0,90 m padlószélességgel</t>
  </si>
  <si>
    <t>Beton burkolat bontása, 10 cm vtg-ban</t>
  </si>
  <si>
    <t>Homlokzati hőszigetelés, üvegszövetháló-erősítéssel,
ragasztóporból képzett ragasztóba, dűbelezéssel, AUSTROTHERM AT H80 homlokzati hőszigetelő lemez, 10 cm vtg.</t>
  </si>
  <si>
    <t>Vékonyvakolatok, színvakolatok felhordásaalapozott, előkészített felületre,
vödrös kiszerelésű anyagból,
szilikát vékonyvakolat készítése, egy rétegben,
Sto 1,5 szilikátvakolat kapart 1,5 mm II. színcsoprt</t>
  </si>
  <si>
    <t>POROTHERM elemmagas nyílásáthidaló, PTA S-225 elhelyezése</t>
  </si>
  <si>
    <t>Lábazati vakolatok;
Sto Lábazati vakolat, világosszürke színben</t>
  </si>
  <si>
    <r>
      <t xml:space="preserve">Organizáció   /  </t>
    </r>
    <r>
      <rPr>
        <sz val="10"/>
        <rFont val="Times New Roman"/>
        <family val="1"/>
        <charset val="238"/>
      </rPr>
      <t>Munkanem nettó  összesen: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</si>
  <si>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</si>
  <si>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</si>
  <si>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</si>
  <si>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</si>
  <si>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</si>
  <si>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</si>
  <si>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</si>
  <si>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</si>
  <si>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</si>
  <si>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r>
      <t xml:space="preserve">Bontás  /  </t>
    </r>
    <r>
      <rPr>
        <sz val="10"/>
        <rFont val="Times New Roman"/>
        <family val="1"/>
        <charset val="238"/>
      </rPr>
      <t>Munkanem nettó  összesen:</t>
    </r>
  </si>
  <si>
    <t>Anyag  + Díj  összesen</t>
  </si>
  <si>
    <r>
      <t xml:space="preserve">Kőműves munkák  /  </t>
    </r>
    <r>
      <rPr>
        <sz val="10"/>
        <rFont val="Times New Roman"/>
        <family val="1"/>
        <charset val="238"/>
      </rPr>
      <t>Munkanem nettó  összesen:</t>
    </r>
  </si>
  <si>
    <r>
      <t xml:space="preserve">Homlokzati nyílászárók  /  </t>
    </r>
    <r>
      <rPr>
        <sz val="10"/>
        <rFont val="Times New Roman"/>
        <family val="1"/>
        <charset val="238"/>
      </rPr>
      <t>Munkanem nettó  összesen:</t>
    </r>
  </si>
  <si>
    <r>
      <t xml:space="preserve">Szárazépítés  /  </t>
    </r>
    <r>
      <rPr>
        <sz val="10"/>
        <rFont val="Times New Roman"/>
        <family val="1"/>
        <charset val="238"/>
      </rPr>
      <t>Munkanem nettó  összesen:</t>
    </r>
  </si>
  <si>
    <r>
      <t xml:space="preserve">Burkolási munkák  /  </t>
    </r>
    <r>
      <rPr>
        <sz val="10"/>
        <rFont val="Times New Roman"/>
        <family val="1"/>
        <charset val="238"/>
      </rPr>
      <t>Munkanem nettó  összesen:</t>
    </r>
  </si>
  <si>
    <r>
      <t xml:space="preserve">Felületképzés  /  </t>
    </r>
    <r>
      <rPr>
        <sz val="10"/>
        <rFont val="Times New Roman"/>
        <family val="1"/>
        <charset val="238"/>
      </rPr>
      <t>Munkanem nettó  összesen:</t>
    </r>
  </si>
  <si>
    <r>
      <t xml:space="preserve">Szigetelés  /  </t>
    </r>
    <r>
      <rPr>
        <sz val="10"/>
        <rFont val="Times New Roman"/>
        <family val="1"/>
        <charset val="238"/>
      </rPr>
      <t>Munkanem nettó  összesen:</t>
    </r>
  </si>
  <si>
    <r>
      <t xml:space="preserve">Homlokzati munkák  /  </t>
    </r>
    <r>
      <rPr>
        <sz val="10"/>
        <rFont val="Times New Roman"/>
        <family val="1"/>
        <charset val="238"/>
      </rPr>
      <t>Munkanem nettó  összesen:</t>
    </r>
  </si>
  <si>
    <t xml:space="preserve">Belső festés készítése, diszperziós festékkel, pasztell színben,mosható 2 rtg-ben </t>
  </si>
  <si>
    <t>Állag megóvás padlóburkolaton osb vel és fóliaterítéssel</t>
  </si>
  <si>
    <r>
      <t>Bakállvány készítése pallóterítéssel, fából, 2,00 kN/m</t>
    </r>
    <r>
      <rPr>
        <vertAlign val="superscript"/>
        <sz val="10"/>
        <color indexed="8"/>
        <rFont val="Times New Roman CE"/>
        <charset val="238"/>
      </rPr>
      <t>2</t>
    </r>
    <r>
      <rPr>
        <sz val="10"/>
        <color indexed="8"/>
        <rFont val="Times New Roman CE"/>
        <charset val="238"/>
      </rPr>
      <t xml:space="preserve"> terhelhetőséggel, 1,50-4,00 m magasság között, nagybakból</t>
    </r>
  </si>
  <si>
    <t>Bontott anyag és építési törmelék konténeres elszállítása, lerakása, lerakóhelyi díjjal, 6,0 m3-es konténerbe</t>
  </si>
  <si>
    <t>Víz,fütés</t>
  </si>
  <si>
    <t>klt</t>
  </si>
  <si>
    <t xml:space="preserve">Mind összesen  </t>
  </si>
  <si>
    <t xml:space="preserve">Vakolatjavítás </t>
  </si>
  <si>
    <t>Padlószőnyeg botása</t>
  </si>
  <si>
    <t>Homlokzati parapetfal faszerkezetből, 15 fal állítása 16-os osb vel burkolva két oldalt</t>
  </si>
  <si>
    <t>Hőszigetelés,ásványgyapot elhelyezése homlokzati falban</t>
  </si>
  <si>
    <t>Villamos védőcsövezések után vékonyvakolat javítás (48 fm)</t>
  </si>
  <si>
    <t>10 cm Ytong fal építése</t>
  </si>
  <si>
    <t xml:space="preserve">Belső vakolatok, előkevert gyári szárazhabarcsból, kézi felhordással,
sima, normál mész-cement vakolat,
1,5cm vastagságban
</t>
  </si>
  <si>
    <t>Aljzat szigetelés készítése pirelli gumival talajnedvesség elleni szigetelés  kellősítéssel</t>
  </si>
  <si>
    <t>Kent szigetelés készítése</t>
  </si>
  <si>
    <t>Villanyszerelés szerelvények elhelyezése</t>
  </si>
  <si>
    <t>laminált burkolat emeleten szegélyezéssel</t>
  </si>
  <si>
    <t>Gipszkarton borítás készítése mennyezeten, oldalfalon fém vázszerkezetre szerelve, 1 rtg. normál vagy impregnált kartonnal</t>
  </si>
  <si>
    <t>OSB lap borítás készítése födémen,  pallóvázra fektetve min 15 mm</t>
  </si>
  <si>
    <t>beltéri ajtó kompletten szerelvényezve,mázolva  tip75/211</t>
  </si>
  <si>
    <t>beltéri ajtó kompletten szerelvényezve,mázolva  tip90//210</t>
  </si>
  <si>
    <t>Víz, fűtés,csatorna</t>
  </si>
  <si>
    <t>Gipszkarton borítás készítése , oldalfalon fém vázszerkezetre szerelve, 2x1 rtg. normál vagy impregnált kartonnal</t>
  </si>
  <si>
    <t>beltéri ajtó rolla kompletten szerelvényezve,mázolva  tip180/210</t>
  </si>
  <si>
    <t>Burkolási munkák csempe oldalfalra</t>
  </si>
  <si>
    <t>Burkolási munkák aljzat gresslap</t>
  </si>
  <si>
    <t>10.</t>
  </si>
  <si>
    <t>Velux tetőtéri ablak beépítéssel bádoglemezzel</t>
  </si>
  <si>
    <t>Homlokzati nyílászáró elhelyezése, Gealan           6 kamrás kívül-belül FEHÉR műa. szerkezetű,          2 rtg-ű, gázos töltésű 4-16-4 hőszigetelő üvegezéssel, előre kialakított nyílásba, kompletten beszerelve, takarással,  kfny bny ablak, 160/100 cm-es mérettel</t>
  </si>
  <si>
    <t>Homlokzati nyílászáró elhelyezése, Gealan           6 kamrás kívül-belül FEHÉR műa. szerkezetű,          2 rtg-ű, gázos töltésű 4-16-4 hőszigetelő üvegezéssel, előre kialakított nyílásba, kompletten beszerelve, takarással,  Fix ablak, 160/100 cm-es mérettel</t>
  </si>
  <si>
    <r>
      <t xml:space="preserve">Villanyszerelés szerelvények elhelyezése  /  </t>
    </r>
    <r>
      <rPr>
        <sz val="10"/>
        <rFont val="Times New Roman"/>
        <family val="1"/>
        <charset val="238"/>
      </rPr>
      <t>Munkanem nettó  összesen:</t>
    </r>
  </si>
  <si>
    <t>Homlokzati nyílászáró elhelyezése, Gealan           6 kamrás kívül-belül FEHÉR műa. szerkezetű,          2 rtg-ű, gázos töltésű 4-16-4 hőszigetelő üvegezéssel, előre kialakított nyílásba, kompletten beszerelve, takarással,  kfny bny ablak, 180/100 cm-es mérettel</t>
  </si>
  <si>
    <t>Ablakpárkány külső alumínium fehér</t>
  </si>
  <si>
    <t>Homlokzati nyílászáró elhelyezése, Gealan           6 kamrás kívül-belül FEHÉR műa. szerkezetű,          2 rtg-ű, gázos töltésű 4-16-4 hőszigetelő üvegezéssel, , előre kialakított nyílásba, kompletten beszerelve, takarással,  FIX szerkezet 180/250 cm-es mérettel</t>
  </si>
  <si>
    <t>Homlokzati nyílászáró elhelyezése, Gealan           6 kamrás kívül-belül FEHÉR műa. szerkezetű,           2 rtg-ű, gázos töltésű 4-FLOAT16-4 hőszigetelő üvegezéssel,, előre kialakított nyílásba, kompletten beszerelve, takarással,  2.sz. ajtó fix felülvilágítóval  180/250 cm-es mérettel</t>
  </si>
  <si>
    <t>Villanyszerelés</t>
  </si>
  <si>
    <t>Radiátorok bontása, visszaszerelése szelepcserével</t>
  </si>
  <si>
    <t>kltsg</t>
  </si>
  <si>
    <t xml:space="preserve">Magas kopásállóságú linóleum burkolat készítése, </t>
  </si>
  <si>
    <t>Magyar Szörf Szövetség</t>
  </si>
  <si>
    <t xml:space="preserve"> 1095 Budapest Mester u.87</t>
  </si>
  <si>
    <t xml:space="preserve">Építtető:   Magyar Szörf Szövetség </t>
  </si>
  <si>
    <t xml:space="preserve">                                                    ÁRAJÁNLAT                       </t>
  </si>
  <si>
    <t xml:space="preserve"> Balatonvilágosi létesítmény fejlesztése</t>
  </si>
  <si>
    <t xml:space="preserve">Kelt:  </t>
  </si>
  <si>
    <t>Villany ,lámpák bontása ,idéglenes áram kialakítása</t>
  </si>
  <si>
    <t>Gépészeti szerelvények bontása</t>
  </si>
  <si>
    <t>Válaszfalak bontása</t>
  </si>
  <si>
    <t>Járólap bontása</t>
  </si>
  <si>
    <t>Csempe bontása</t>
  </si>
  <si>
    <t>Lábazati burkolat  bontása vakolat helyreállítással fszt</t>
  </si>
  <si>
    <t>Szerelt wc fal ajtókkal emeleti wc- k be 4db ajtóval</t>
  </si>
  <si>
    <t>Mobil klima emeleten</t>
  </si>
  <si>
    <t>Pisuár</t>
  </si>
  <si>
    <t>Zuhanyzó, törülközőtartó</t>
  </si>
  <si>
    <t>Vízvezeték, lefolyó szerelése</t>
  </si>
  <si>
    <t>Mosdó, tükör, piperepolc</t>
  </si>
  <si>
    <t>Wc, wcpapirtrartó, ülőke</t>
  </si>
  <si>
    <t>Komplett új villanyszerelés szükség szerinti helyeken kábelezés lámpák kapcsolók, új elosztószekrény érintésvédelem.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</si>
</sst>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Ft&quot;_-;\-* #,##0.00\ &quot;Ft&quot;_-;_-* &quot;-&quot;??\ &quot;Ft&quot;_-;_-@_-"/>
    <numFmt numFmtId="164" formatCode="#,##0\ _F_t"/>
    <numFmt numFmtId="169" formatCode="#,##0\ &quot;Ft&quot;"/>
  </numFmts>
  <fonts count="24">
    <font>
      <sz val="10"/>
      <name val="Arial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charset val="238"/>
    </font>
    <font>
      <i/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vertAlign val="superscript"/>
      <sz val="10"/>
      <color indexed="8"/>
      <name val="Times New Roman CE"/>
      <charset val="238"/>
    </font>
    <font>
      <sz val="10"/>
      <color indexed="8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 CE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1" fillId="0" borderId="0"/>
    <xf numFmtId="0" fontId="3" fillId="0" borderId="0"/>
    <xf numFmtId="0" fontId="19" fillId="0" borderId="0"/>
    <xf numFmtId="0" fontId="18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2" fillId="0" borderId="0"/>
  </cellStyleXfs>
  <cellXfs count="9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164" fontId="1" fillId="0" borderId="0" xfId="0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horizontal="right" vertical="top" wrapText="1"/>
    </xf>
    <xf numFmtId="3" fontId="8" fillId="0" borderId="2" xfId="0" applyNumberFormat="1" applyFont="1" applyFill="1" applyBorder="1" applyAlignment="1">
      <alignment horizontal="right" vertical="top" wrapText="1"/>
    </xf>
    <xf numFmtId="0" fontId="7" fillId="0" borderId="3" xfId="0" applyFont="1" applyFill="1" applyBorder="1" applyAlignment="1">
      <alignment vertical="top" wrapText="1"/>
    </xf>
    <xf numFmtId="0" fontId="7" fillId="0" borderId="0" xfId="0" applyFont="1" applyFill="1" applyAlignment="1">
      <alignment vertical="top" wrapText="1"/>
    </xf>
    <xf numFmtId="0" fontId="9" fillId="0" borderId="2" xfId="0" applyFont="1" applyFill="1" applyBorder="1" applyAlignment="1">
      <alignment horizontal="righ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vertical="top" wrapText="1"/>
    </xf>
    <xf numFmtId="1" fontId="9" fillId="0" borderId="2" xfId="0" applyNumberFormat="1" applyFont="1" applyFill="1" applyBorder="1" applyAlignment="1">
      <alignment horizontal="right" vertical="top" wrapText="1"/>
    </xf>
    <xf numFmtId="3" fontId="10" fillId="0" borderId="2" xfId="0" applyNumberFormat="1" applyFont="1" applyFill="1" applyBorder="1" applyAlignment="1">
      <alignment horizontal="right" vertical="top" wrapText="1"/>
    </xf>
    <xf numFmtId="0" fontId="9" fillId="0" borderId="3" xfId="0" applyFont="1" applyFill="1" applyBorder="1" applyAlignment="1">
      <alignment vertical="top" wrapText="1"/>
    </xf>
    <xf numFmtId="0" fontId="9" fillId="0" borderId="0" xfId="0" applyFont="1" applyFill="1" applyAlignment="1">
      <alignment vertical="top" wrapText="1"/>
    </xf>
    <xf numFmtId="164" fontId="10" fillId="0" borderId="2" xfId="0" applyNumberFormat="1" applyFont="1" applyFill="1" applyBorder="1" applyAlignment="1">
      <alignment horizontal="right" vertical="top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right" vertical="top" wrapText="1"/>
    </xf>
    <xf numFmtId="1" fontId="9" fillId="0" borderId="0" xfId="0" applyNumberFormat="1" applyFont="1" applyFill="1" applyBorder="1" applyAlignment="1">
      <alignment horizontal="right" vertical="top" wrapText="1"/>
    </xf>
    <xf numFmtId="164" fontId="10" fillId="0" borderId="0" xfId="0" applyNumberFormat="1" applyFont="1" applyFill="1" applyBorder="1" applyAlignment="1">
      <alignment horizontal="right" vertical="top" wrapText="1"/>
    </xf>
    <xf numFmtId="0" fontId="7" fillId="0" borderId="0" xfId="0" applyFont="1" applyFill="1" applyAlignment="1">
      <alignment horizontal="left" vertical="top" wrapText="1"/>
    </xf>
    <xf numFmtId="0" fontId="14" fillId="0" borderId="0" xfId="0" applyFont="1" applyFill="1" applyAlignment="1">
      <alignment vertical="top" wrapText="1"/>
    </xf>
    <xf numFmtId="0" fontId="7" fillId="0" borderId="0" xfId="0" applyFont="1" applyFill="1" applyAlignment="1">
      <alignment horizontal="right" vertical="top" wrapText="1"/>
    </xf>
    <xf numFmtId="3" fontId="7" fillId="0" borderId="0" xfId="0" applyNumberFormat="1" applyFont="1" applyFill="1" applyAlignment="1">
      <alignment vertical="top" wrapText="1"/>
    </xf>
    <xf numFmtId="3" fontId="8" fillId="0" borderId="0" xfId="0" applyNumberFormat="1" applyFont="1" applyFill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49" fontId="20" fillId="0" borderId="2" xfId="0" applyNumberFormat="1" applyFont="1" applyFill="1" applyBorder="1" applyAlignment="1">
      <alignment vertical="top" wrapText="1"/>
    </xf>
    <xf numFmtId="0" fontId="20" fillId="0" borderId="2" xfId="0" applyFont="1" applyFill="1" applyBorder="1" applyAlignment="1">
      <alignment horizontal="right" vertical="top" wrapText="1"/>
    </xf>
    <xf numFmtId="0" fontId="20" fillId="0" borderId="2" xfId="0" applyFont="1" applyFill="1" applyBorder="1" applyAlignment="1">
      <alignment vertical="top" wrapText="1"/>
    </xf>
    <xf numFmtId="0" fontId="8" fillId="0" borderId="0" xfId="0" applyFont="1" applyFill="1" applyAlignment="1">
      <alignment vertical="top" wrapText="1"/>
    </xf>
    <xf numFmtId="0" fontId="8" fillId="0" borderId="0" xfId="0" applyFont="1" applyFill="1" applyAlignment="1">
      <alignment horizontal="right" vertical="top" wrapText="1"/>
    </xf>
    <xf numFmtId="3" fontId="7" fillId="0" borderId="2" xfId="0" applyNumberFormat="1" applyFont="1" applyFill="1" applyBorder="1" applyAlignment="1">
      <alignment vertical="top" wrapText="1"/>
    </xf>
    <xf numFmtId="3" fontId="21" fillId="0" borderId="2" xfId="0" applyNumberFormat="1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/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164" fontId="4" fillId="0" borderId="2" xfId="0" applyNumberFormat="1" applyFont="1" applyBorder="1" applyAlignment="1">
      <alignment vertical="top" wrapText="1"/>
    </xf>
    <xf numFmtId="164" fontId="4" fillId="0" borderId="0" xfId="0" applyNumberFormat="1" applyFont="1" applyAlignment="1">
      <alignment vertical="top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right" vertical="center" wrapText="1"/>
    </xf>
    <xf numFmtId="3" fontId="8" fillId="0" borderId="2" xfId="0" applyNumberFormat="1" applyFont="1" applyFill="1" applyBorder="1" applyAlignment="1">
      <alignment horizontal="right" vertical="center" wrapText="1"/>
    </xf>
    <xf numFmtId="3" fontId="8" fillId="0" borderId="2" xfId="0" applyNumberFormat="1" applyFont="1" applyFill="1" applyBorder="1" applyAlignment="1">
      <alignment wrapText="1"/>
    </xf>
    <xf numFmtId="0" fontId="8" fillId="0" borderId="0" xfId="0" applyFont="1" applyFill="1" applyBorder="1" applyAlignment="1">
      <alignment horizontal="right" wrapText="1"/>
    </xf>
    <xf numFmtId="3" fontId="8" fillId="0" borderId="0" xfId="0" applyNumberFormat="1" applyFont="1" applyFill="1" applyBorder="1" applyAlignment="1">
      <alignment wrapText="1"/>
    </xf>
    <xf numFmtId="0" fontId="7" fillId="0" borderId="0" xfId="0" applyFont="1" applyFill="1" applyBorder="1"/>
    <xf numFmtId="0" fontId="13" fillId="0" borderId="0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164" fontId="6" fillId="0" borderId="2" xfId="0" applyNumberFormat="1" applyFont="1" applyBorder="1" applyAlignment="1">
      <alignment horizontal="right" vertical="top" wrapText="1"/>
    </xf>
    <xf numFmtId="169" fontId="8" fillId="0" borderId="2" xfId="0" applyNumberFormat="1" applyFont="1" applyFill="1" applyBorder="1" applyAlignment="1">
      <alignment wrapText="1"/>
    </xf>
    <xf numFmtId="164" fontId="1" fillId="0" borderId="0" xfId="0" applyNumberFormat="1" applyFont="1" applyAlignment="1">
      <alignment horizontal="center" vertical="top" wrapText="1"/>
    </xf>
    <xf numFmtId="164" fontId="6" fillId="0" borderId="4" xfId="0" applyNumberFormat="1" applyFont="1" applyBorder="1" applyAlignment="1">
      <alignment wrapText="1"/>
    </xf>
    <xf numFmtId="169" fontId="6" fillId="0" borderId="4" xfId="0" applyNumberFormat="1" applyFont="1" applyBorder="1" applyAlignment="1">
      <alignment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right" vertical="top" wrapText="1"/>
    </xf>
    <xf numFmtId="3" fontId="9" fillId="0" borderId="2" xfId="0" applyNumberFormat="1" applyFont="1" applyFill="1" applyBorder="1" applyAlignment="1">
      <alignment horizontal="right" vertical="top" wrapText="1"/>
    </xf>
    <xf numFmtId="0" fontId="6" fillId="0" borderId="4" xfId="0" applyFont="1" applyBorder="1" applyAlignment="1">
      <alignment horizontal="right" wrapText="1"/>
    </xf>
    <xf numFmtId="49" fontId="22" fillId="0" borderId="0" xfId="0" applyNumberFormat="1" applyFont="1" applyBorder="1" applyAlignment="1">
      <alignment vertical="top" wrapText="1"/>
    </xf>
    <xf numFmtId="0" fontId="7" fillId="0" borderId="0" xfId="0" applyFont="1" applyFill="1" applyBorder="1" applyAlignment="1">
      <alignment vertical="center" wrapText="1"/>
    </xf>
    <xf numFmtId="0" fontId="18" fillId="0" borderId="2" xfId="4" applyBorder="1" applyAlignment="1">
      <alignment horizontal="right" vertical="top"/>
    </xf>
    <xf numFmtId="0" fontId="20" fillId="0" borderId="2" xfId="4" applyFont="1" applyBorder="1" applyAlignment="1">
      <alignment horizontal="left" vertical="top" wrapText="1"/>
    </xf>
    <xf numFmtId="0" fontId="23" fillId="0" borderId="2" xfId="4" applyFont="1" applyBorder="1" applyAlignment="1">
      <alignment horizontal="right" vertical="top"/>
    </xf>
    <xf numFmtId="49" fontId="7" fillId="0" borderId="2" xfId="0" applyNumberFormat="1" applyFont="1" applyFill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1" fontId="20" fillId="0" borderId="2" xfId="0" applyNumberFormat="1" applyFont="1" applyFill="1" applyBorder="1" applyAlignment="1">
      <alignment horizontal="right" vertical="top" wrapText="1"/>
    </xf>
    <xf numFmtId="0" fontId="6" fillId="0" borderId="0" xfId="0" applyFont="1" applyBorder="1" applyAlignment="1">
      <alignment vertical="top" wrapText="1"/>
    </xf>
    <xf numFmtId="169" fontId="6" fillId="0" borderId="0" xfId="0" applyNumberFormat="1" applyFont="1" applyBorder="1" applyAlignment="1">
      <alignment horizontal="center" vertical="top" wrapText="1"/>
    </xf>
    <xf numFmtId="0" fontId="9" fillId="2" borderId="2" xfId="0" applyFont="1" applyFill="1" applyBorder="1" applyAlignment="1">
      <alignment horizontal="left" vertical="top" wrapText="1"/>
    </xf>
    <xf numFmtId="164" fontId="1" fillId="0" borderId="0" xfId="0" applyNumberFormat="1" applyFont="1" applyBorder="1" applyAlignment="1">
      <alignment horizontal="center" vertical="top" wrapText="1"/>
    </xf>
    <xf numFmtId="0" fontId="7" fillId="0" borderId="2" xfId="0" applyFont="1" applyBorder="1"/>
    <xf numFmtId="0" fontId="20" fillId="2" borderId="2" xfId="0" applyFont="1" applyFill="1" applyBorder="1"/>
    <xf numFmtId="164" fontId="4" fillId="0" borderId="0" xfId="0" applyNumberFormat="1" applyFont="1" applyAlignment="1">
      <alignment horizontal="center" vertical="top" wrapText="1"/>
    </xf>
    <xf numFmtId="169" fontId="6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0" fillId="0" borderId="0" xfId="0" applyBorder="1" applyAlignment="1"/>
    <xf numFmtId="0" fontId="5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left" vertical="center" wrapText="1"/>
    </xf>
    <xf numFmtId="0" fontId="15" fillId="3" borderId="6" xfId="0" applyFont="1" applyFill="1" applyBorder="1" applyAlignment="1">
      <alignment horizontal="left" vertical="center" wrapText="1"/>
    </xf>
    <xf numFmtId="0" fontId="0" fillId="3" borderId="1" xfId="0" applyFill="1" applyBorder="1"/>
    <xf numFmtId="0" fontId="0" fillId="3" borderId="7" xfId="0" applyFill="1" applyBorder="1"/>
    <xf numFmtId="0" fontId="8" fillId="0" borderId="6" xfId="0" applyFont="1" applyFill="1" applyBorder="1" applyAlignment="1">
      <alignment horizontal="right" wrapText="1"/>
    </xf>
    <xf numFmtId="0" fontId="8" fillId="0" borderId="1" xfId="0" applyFont="1" applyFill="1" applyBorder="1" applyAlignment="1">
      <alignment horizontal="right" wrapText="1"/>
    </xf>
    <xf numFmtId="0" fontId="8" fillId="0" borderId="7" xfId="0" applyFont="1" applyFill="1" applyBorder="1" applyAlignment="1">
      <alignment horizontal="right" wrapText="1"/>
    </xf>
  </cellXfs>
  <cellStyles count="8">
    <cellStyle name="Normál" xfId="0" builtinId="0"/>
    <cellStyle name="Normál 2" xfId="1"/>
    <cellStyle name="Normál 3" xfId="2"/>
    <cellStyle name="Normál 4" xfId="3"/>
    <cellStyle name="Normál 5" xfId="4"/>
    <cellStyle name="Pénznem 2" xfId="5"/>
    <cellStyle name="Pénznem 2 2" xfId="6"/>
    <cellStyle name="Stílus 1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4"/>
  <sheetViews>
    <sheetView view="pageLayout" topLeftCell="G1" zoomScaleNormal="100" workbookViewId="0">
      <selection activeCell="H31" sqref="H31"/>
    </sheetView>
  </sheetViews>
  <sheetFormatPr defaultRowHeight="12.75"/>
  <cols>
    <col min="1" max="1" width="3.5703125" style="1" customWidth="1"/>
    <col min="2" max="2" width="36.42578125" style="1" customWidth="1"/>
    <col min="3" max="3" width="16.7109375" style="3" customWidth="1"/>
    <col min="4" max="4" width="15.5703125" style="3" customWidth="1"/>
    <col min="5" max="5" width="15.5703125" style="1" customWidth="1"/>
    <col min="6" max="6" width="6.5703125" style="1" customWidth="1"/>
    <col min="7" max="16384" width="9.140625" style="1"/>
  </cols>
  <sheetData>
    <row r="1" spans="1:25" ht="23.25" customHeight="1">
      <c r="A1" s="85" t="s">
        <v>106</v>
      </c>
      <c r="B1" s="86"/>
      <c r="C1" s="86"/>
      <c r="D1" s="86"/>
      <c r="E1" s="86"/>
      <c r="F1" s="41"/>
    </row>
    <row r="2" spans="1:25" ht="18.75" customHeight="1">
      <c r="A2" s="87" t="s">
        <v>110</v>
      </c>
      <c r="B2" s="87"/>
      <c r="C2" s="87"/>
      <c r="D2" s="87"/>
      <c r="E2" s="87"/>
      <c r="F2" s="41"/>
    </row>
    <row r="3" spans="1:25" ht="16.5" customHeight="1">
      <c r="A3" s="84" t="s">
        <v>107</v>
      </c>
      <c r="B3" s="84"/>
      <c r="C3" s="84"/>
      <c r="D3" s="84"/>
      <c r="E3" s="84"/>
      <c r="F3" s="56"/>
    </row>
    <row r="4" spans="1:25" ht="31.5" customHeight="1">
      <c r="A4" s="84" t="s">
        <v>108</v>
      </c>
      <c r="B4" s="84"/>
      <c r="C4" s="84"/>
      <c r="D4" s="84"/>
      <c r="E4" s="84"/>
      <c r="F4" s="40"/>
    </row>
    <row r="5" spans="1:25" ht="31.5" customHeight="1">
      <c r="A5" s="88" t="s">
        <v>109</v>
      </c>
      <c r="B5" s="88"/>
      <c r="C5" s="88"/>
      <c r="D5" s="88"/>
      <c r="E5" s="88"/>
      <c r="F5" s="40"/>
    </row>
    <row r="6" spans="1:25" s="2" customFormat="1" ht="36" customHeight="1">
      <c r="A6" s="43"/>
      <c r="B6" s="57" t="s">
        <v>0</v>
      </c>
      <c r="C6" s="58" t="s">
        <v>1</v>
      </c>
      <c r="D6" s="58" t="s">
        <v>2</v>
      </c>
      <c r="E6" s="58" t="s">
        <v>58</v>
      </c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20.100000000000001" customHeight="1">
      <c r="B7" s="45" t="s">
        <v>17</v>
      </c>
      <c r="C7" s="46"/>
      <c r="D7" s="46"/>
      <c r="E7" s="46">
        <f>C7+D7</f>
        <v>0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spans="1:25" ht="20.100000000000001" customHeight="1">
      <c r="B8" s="45" t="s">
        <v>34</v>
      </c>
      <c r="C8" s="46"/>
      <c r="D8" s="46"/>
      <c r="E8" s="46">
        <f t="shared" ref="E8:E17" si="0">C8+D8</f>
        <v>0</v>
      </c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spans="1:25" ht="20.100000000000001" customHeight="1">
      <c r="B9" s="45" t="s">
        <v>24</v>
      </c>
      <c r="C9" s="46"/>
      <c r="D9" s="46"/>
      <c r="E9" s="46">
        <f t="shared" si="0"/>
        <v>0</v>
      </c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spans="1:25" ht="20.100000000000001" customHeight="1">
      <c r="B10" s="45" t="s">
        <v>88</v>
      </c>
      <c r="C10" s="46"/>
      <c r="D10" s="46"/>
      <c r="E10" s="46">
        <f t="shared" si="0"/>
        <v>0</v>
      </c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spans="1:25" ht="20.100000000000001" customHeight="1">
      <c r="B11" s="45" t="s">
        <v>23</v>
      </c>
      <c r="C11" s="46"/>
      <c r="D11" s="46"/>
      <c r="E11" s="46">
        <f t="shared" si="0"/>
        <v>0</v>
      </c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1:25" ht="20.100000000000001" customHeight="1">
      <c r="B12" s="45" t="s">
        <v>40</v>
      </c>
      <c r="C12" s="46"/>
      <c r="D12" s="46"/>
      <c r="E12" s="46">
        <f t="shared" si="0"/>
        <v>0</v>
      </c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</row>
    <row r="13" spans="1:25" ht="20.100000000000001" customHeight="1">
      <c r="B13" s="45" t="s">
        <v>28</v>
      </c>
      <c r="C13" s="46"/>
      <c r="D13" s="46"/>
      <c r="E13" s="46">
        <f t="shared" si="0"/>
        <v>0</v>
      </c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</row>
    <row r="14" spans="1:25" ht="20.100000000000001" customHeight="1">
      <c r="B14" s="45" t="s">
        <v>30</v>
      </c>
      <c r="C14" s="46"/>
      <c r="D14" s="46"/>
      <c r="E14" s="46">
        <f t="shared" si="0"/>
        <v>0</v>
      </c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</row>
    <row r="15" spans="1:25" ht="20.100000000000001" customHeight="1">
      <c r="B15" s="45" t="s">
        <v>33</v>
      </c>
      <c r="C15" s="46"/>
      <c r="D15" s="46"/>
      <c r="E15" s="46">
        <f t="shared" si="0"/>
        <v>0</v>
      </c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</row>
    <row r="16" spans="1:25" ht="20.100000000000001" customHeight="1">
      <c r="B16" s="45" t="s">
        <v>38</v>
      </c>
      <c r="C16" s="46"/>
      <c r="D16" s="46"/>
      <c r="E16" s="46">
        <f t="shared" si="0"/>
        <v>0</v>
      </c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</row>
    <row r="17" spans="1:25" ht="20.100000000000001" customHeight="1">
      <c r="B17" s="45" t="s">
        <v>102</v>
      </c>
      <c r="C17" s="46"/>
      <c r="D17" s="46"/>
      <c r="E17" s="46">
        <f t="shared" si="0"/>
        <v>0</v>
      </c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ht="20.100000000000001" customHeight="1">
      <c r="B18" s="67" t="s">
        <v>11</v>
      </c>
      <c r="C18" s="61">
        <f>SUM(C7:C17)</f>
        <v>0</v>
      </c>
      <c r="D18" s="61">
        <f>SUM(D7:D17)</f>
        <v>0</v>
      </c>
      <c r="E18" s="62">
        <f>SUM(E7:E17)</f>
        <v>0</v>
      </c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1:25" ht="20.100000000000001" customHeight="1">
      <c r="B19" s="4"/>
      <c r="C19" s="47"/>
      <c r="D19" s="47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</row>
    <row r="20" spans="1:25" ht="20.100000000000001" customHeight="1">
      <c r="B20" s="44" t="s">
        <v>12</v>
      </c>
      <c r="C20" s="83">
        <f>C18+D18</f>
        <v>0</v>
      </c>
      <c r="D20" s="83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</row>
    <row r="21" spans="1:25" ht="20.100000000000001" customHeight="1">
      <c r="B21" s="4"/>
      <c r="C21" s="47"/>
      <c r="D21" s="47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</row>
    <row r="22" spans="1:25" s="2" customFormat="1" ht="22.5" customHeight="1">
      <c r="A22" s="43"/>
      <c r="B22" s="4" t="s">
        <v>13</v>
      </c>
      <c r="C22" s="82">
        <f>C20*0.27</f>
        <v>0</v>
      </c>
      <c r="D22" s="82"/>
      <c r="E22" s="42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>
      <c r="B23" s="4"/>
      <c r="C23" s="47"/>
      <c r="D23" s="47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</row>
    <row r="24" spans="1:25" ht="15.75">
      <c r="B24" s="44" t="s">
        <v>14</v>
      </c>
      <c r="C24" s="83">
        <f>SUM(C20:C23)</f>
        <v>0</v>
      </c>
      <c r="D24" s="83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</row>
    <row r="25" spans="1:25" ht="15.75">
      <c r="B25" s="76"/>
      <c r="C25" s="77"/>
      <c r="D25" s="77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5" ht="15.75">
      <c r="B26" s="4"/>
      <c r="C26" s="47"/>
      <c r="D26" s="47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</row>
    <row r="27" spans="1:25" ht="15.75">
      <c r="B27" s="4" t="s">
        <v>111</v>
      </c>
      <c r="C27" s="60"/>
      <c r="D27" s="47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</row>
    <row r="28" spans="1:25" ht="15.75">
      <c r="B28" s="4"/>
      <c r="C28" s="60"/>
      <c r="D28" s="47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</row>
    <row r="29" spans="1:25" ht="15.75">
      <c r="B29" s="4"/>
      <c r="C29" s="60"/>
      <c r="D29" s="47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</row>
    <row r="30" spans="1:25" ht="15.75">
      <c r="B30" s="4"/>
      <c r="C30" s="79"/>
      <c r="D30" s="47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</row>
    <row r="31" spans="1:25" ht="15.75">
      <c r="B31" s="4"/>
      <c r="C31" s="60"/>
      <c r="D31" s="47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</row>
    <row r="32" spans="1:25"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6:25"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6:25"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</row>
  </sheetData>
  <mergeCells count="8">
    <mergeCell ref="C22:D22"/>
    <mergeCell ref="C24:D24"/>
    <mergeCell ref="A3:E3"/>
    <mergeCell ref="A1:E1"/>
    <mergeCell ref="A2:E2"/>
    <mergeCell ref="C20:D20"/>
    <mergeCell ref="A4:E4"/>
    <mergeCell ref="A5:E5"/>
  </mergeCells>
  <pageMargins left="0.59055118110236227" right="0.39370078740157483" top="0.98425196850393704" bottom="0.98425196850393704" header="0.43307086614173229" footer="0.43307086614173229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T200"/>
  <sheetViews>
    <sheetView tabSelected="1" zoomScaleNormal="100" zoomScaleSheetLayoutView="100" zoomScalePageLayoutView="120" workbookViewId="0">
      <selection activeCell="A118" sqref="A118:F118"/>
    </sheetView>
  </sheetViews>
  <sheetFormatPr defaultRowHeight="12.75"/>
  <cols>
    <col min="1" max="1" width="4.7109375" style="39" customWidth="1"/>
    <col min="2" max="2" width="36.7109375" style="39" customWidth="1"/>
    <col min="3" max="4" width="6.7109375" style="39" customWidth="1"/>
    <col min="5" max="5" width="10.28515625" style="39" bestFit="1" customWidth="1"/>
    <col min="6" max="6" width="9.28515625" style="39" bestFit="1" customWidth="1"/>
    <col min="7" max="7" width="13.28515625" style="39" customWidth="1"/>
    <col min="8" max="8" width="11.140625" style="39" customWidth="1"/>
    <col min="9" max="9" width="0" style="39" hidden="1" customWidth="1"/>
    <col min="10" max="10" width="20" style="39" customWidth="1"/>
    <col min="11" max="46" width="9.140625" style="55"/>
    <col min="47" max="16384" width="9.140625" style="39"/>
  </cols>
  <sheetData>
    <row r="3" spans="1:46" s="10" customFormat="1">
      <c r="A3" s="89" t="s">
        <v>17</v>
      </c>
      <c r="B3" s="90"/>
      <c r="C3" s="90"/>
      <c r="D3" s="90"/>
      <c r="E3" s="90"/>
      <c r="F3" s="90"/>
      <c r="G3" s="90"/>
      <c r="H3" s="91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</row>
    <row r="4" spans="1:46" s="29" customFormat="1" ht="25.5">
      <c r="A4" s="48" t="s">
        <v>3</v>
      </c>
      <c r="B4" s="49" t="s">
        <v>4</v>
      </c>
      <c r="C4" s="50" t="s">
        <v>5</v>
      </c>
      <c r="D4" s="49" t="s">
        <v>6</v>
      </c>
      <c r="E4" s="51" t="s">
        <v>7</v>
      </c>
      <c r="F4" s="51" t="s">
        <v>8</v>
      </c>
      <c r="G4" s="51" t="s">
        <v>9</v>
      </c>
      <c r="H4" s="51" t="s">
        <v>10</v>
      </c>
      <c r="I4" s="29" t="s">
        <v>18</v>
      </c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</row>
    <row r="5" spans="1:46" s="17" customFormat="1" ht="38.25">
      <c r="A5" s="12" t="s">
        <v>48</v>
      </c>
      <c r="B5" s="13" t="s">
        <v>35</v>
      </c>
      <c r="C5" s="11">
        <v>1</v>
      </c>
      <c r="D5" s="13" t="s">
        <v>19</v>
      </c>
      <c r="E5" s="66"/>
      <c r="F5" s="66"/>
      <c r="G5" s="15">
        <f>C5*E5</f>
        <v>0</v>
      </c>
      <c r="H5" s="15">
        <f>C5*F5</f>
        <v>0</v>
      </c>
      <c r="I5" s="16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</row>
    <row r="6" spans="1:46" s="17" customFormat="1" ht="25.5">
      <c r="A6" s="12" t="s">
        <v>49</v>
      </c>
      <c r="B6" s="13" t="s">
        <v>67</v>
      </c>
      <c r="C6" s="11">
        <v>1</v>
      </c>
      <c r="D6" s="13" t="s">
        <v>19</v>
      </c>
      <c r="E6" s="66"/>
      <c r="F6" s="66"/>
      <c r="G6" s="15">
        <f>C6*E6</f>
        <v>0</v>
      </c>
      <c r="H6" s="15">
        <f>C6*F6</f>
        <v>0</v>
      </c>
      <c r="I6" s="16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</row>
    <row r="7" spans="1:46" s="17" customFormat="1" ht="38.25">
      <c r="A7" s="12" t="s">
        <v>50</v>
      </c>
      <c r="B7" s="31" t="s">
        <v>69</v>
      </c>
      <c r="C7" s="32">
        <v>6</v>
      </c>
      <c r="D7" s="33" t="s">
        <v>21</v>
      </c>
      <c r="E7" s="66"/>
      <c r="F7" s="66"/>
      <c r="G7" s="15">
        <f>C7*E7</f>
        <v>0</v>
      </c>
      <c r="H7" s="15">
        <f>C7*F7</f>
        <v>0</v>
      </c>
      <c r="I7" s="16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</row>
    <row r="8" spans="1:46" s="10" customFormat="1">
      <c r="A8" s="92" t="s">
        <v>47</v>
      </c>
      <c r="B8" s="93"/>
      <c r="C8" s="93"/>
      <c r="D8" s="93"/>
      <c r="E8" s="93"/>
      <c r="F8" s="94"/>
      <c r="G8" s="52">
        <f>SUM(G5:G7)</f>
        <v>0</v>
      </c>
      <c r="H8" s="59">
        <f>SUM(H5:H7)</f>
        <v>0</v>
      </c>
      <c r="J8" s="27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</row>
    <row r="9" spans="1:46" s="10" customFormat="1">
      <c r="A9" s="53"/>
      <c r="B9" s="53"/>
      <c r="C9" s="53"/>
      <c r="D9" s="53"/>
      <c r="E9" s="53"/>
      <c r="F9" s="53"/>
      <c r="G9" s="54"/>
      <c r="H9" s="54"/>
      <c r="J9" s="27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</row>
    <row r="10" spans="1:46" s="10" customFormat="1">
      <c r="A10" s="53"/>
      <c r="B10" s="53"/>
      <c r="C10" s="53"/>
      <c r="D10" s="53"/>
      <c r="E10" s="53"/>
      <c r="F10" s="53"/>
      <c r="G10" s="54"/>
      <c r="H10" s="54"/>
      <c r="J10" s="27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</row>
    <row r="12" spans="1:46" s="10" customFormat="1">
      <c r="A12" s="89" t="s">
        <v>34</v>
      </c>
      <c r="B12" s="90"/>
      <c r="C12" s="90"/>
      <c r="D12" s="90"/>
      <c r="E12" s="90"/>
      <c r="F12" s="90"/>
      <c r="G12" s="90"/>
      <c r="H12" s="91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</row>
    <row r="13" spans="1:46" s="29" customFormat="1" ht="25.5">
      <c r="A13" s="48" t="s">
        <v>3</v>
      </c>
      <c r="B13" s="49" t="s">
        <v>4</v>
      </c>
      <c r="C13" s="50" t="s">
        <v>5</v>
      </c>
      <c r="D13" s="49" t="s">
        <v>6</v>
      </c>
      <c r="E13" s="51" t="s">
        <v>7</v>
      </c>
      <c r="F13" s="51" t="s">
        <v>8</v>
      </c>
      <c r="G13" s="51" t="s">
        <v>9</v>
      </c>
      <c r="H13" s="51" t="s">
        <v>10</v>
      </c>
      <c r="I13" s="29" t="s">
        <v>18</v>
      </c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</row>
    <row r="14" spans="1:46" s="30" customFormat="1">
      <c r="A14" s="12">
        <v>1</v>
      </c>
      <c r="B14" s="13" t="s">
        <v>42</v>
      </c>
      <c r="C14" s="32">
        <v>21</v>
      </c>
      <c r="D14" s="33" t="s">
        <v>15</v>
      </c>
      <c r="E14" s="66"/>
      <c r="F14" s="66"/>
      <c r="G14" s="15">
        <f t="shared" ref="G14:G23" si="0">C14*E14</f>
        <v>0</v>
      </c>
      <c r="H14" s="15">
        <f>C14*F14</f>
        <v>0</v>
      </c>
    </row>
    <row r="15" spans="1:46" s="30" customFormat="1" ht="25.5">
      <c r="A15" s="12">
        <v>2</v>
      </c>
      <c r="B15" s="13" t="s">
        <v>112</v>
      </c>
      <c r="C15" s="32">
        <v>1</v>
      </c>
      <c r="D15" s="33" t="s">
        <v>19</v>
      </c>
      <c r="E15" s="66"/>
      <c r="F15" s="66"/>
      <c r="G15" s="15"/>
      <c r="H15" s="15">
        <f>C15*F15</f>
        <v>0</v>
      </c>
    </row>
    <row r="16" spans="1:46" s="30" customFormat="1">
      <c r="A16" s="12">
        <v>3</v>
      </c>
      <c r="B16" s="13" t="s">
        <v>113</v>
      </c>
      <c r="C16" s="11">
        <v>1</v>
      </c>
      <c r="D16" s="13" t="s">
        <v>19</v>
      </c>
      <c r="E16" s="66"/>
      <c r="F16" s="66"/>
      <c r="G16" s="15">
        <f t="shared" si="0"/>
        <v>0</v>
      </c>
      <c r="H16" s="15">
        <f t="shared" ref="H16:H23" si="1">C16*F16</f>
        <v>0</v>
      </c>
    </row>
    <row r="17" spans="1:46" s="17" customFormat="1">
      <c r="A17" s="12">
        <v>4</v>
      </c>
      <c r="B17" s="13" t="s">
        <v>74</v>
      </c>
      <c r="C17" s="11">
        <v>125</v>
      </c>
      <c r="D17" s="13" t="s">
        <v>15</v>
      </c>
      <c r="E17" s="66"/>
      <c r="F17" s="66"/>
      <c r="G17" s="15">
        <f t="shared" si="0"/>
        <v>0</v>
      </c>
      <c r="H17" s="15">
        <f t="shared" si="1"/>
        <v>0</v>
      </c>
      <c r="I17" s="16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</row>
    <row r="18" spans="1:46" s="17" customFormat="1">
      <c r="A18" s="12">
        <v>5</v>
      </c>
      <c r="B18" s="13" t="s">
        <v>36</v>
      </c>
      <c r="C18" s="11">
        <v>109</v>
      </c>
      <c r="D18" s="13" t="s">
        <v>15</v>
      </c>
      <c r="E18" s="66"/>
      <c r="F18" s="66"/>
      <c r="G18" s="15">
        <f t="shared" si="0"/>
        <v>0</v>
      </c>
      <c r="H18" s="15">
        <f t="shared" si="1"/>
        <v>0</v>
      </c>
      <c r="I18" s="16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</row>
    <row r="19" spans="1:46" s="17" customFormat="1">
      <c r="A19" s="12">
        <v>6</v>
      </c>
      <c r="B19" s="13" t="s">
        <v>114</v>
      </c>
      <c r="C19" s="11">
        <v>29</v>
      </c>
      <c r="D19" s="13" t="s">
        <v>15</v>
      </c>
      <c r="E19" s="66"/>
      <c r="F19" s="66"/>
      <c r="G19" s="15">
        <f t="shared" si="0"/>
        <v>0</v>
      </c>
      <c r="H19" s="15">
        <f t="shared" si="1"/>
        <v>0</v>
      </c>
      <c r="I19" s="1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</row>
    <row r="20" spans="1:46" s="17" customFormat="1">
      <c r="A20" s="12">
        <v>7</v>
      </c>
      <c r="B20" s="13" t="s">
        <v>115</v>
      </c>
      <c r="C20" s="11">
        <v>22</v>
      </c>
      <c r="D20" s="13" t="s">
        <v>15</v>
      </c>
      <c r="E20" s="66"/>
      <c r="F20" s="66"/>
      <c r="G20" s="15">
        <f t="shared" si="0"/>
        <v>0</v>
      </c>
      <c r="H20" s="15">
        <f t="shared" si="1"/>
        <v>0</v>
      </c>
      <c r="I20" s="16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</row>
    <row r="21" spans="1:46" s="17" customFormat="1">
      <c r="A21" s="12">
        <v>8</v>
      </c>
      <c r="B21" s="13" t="s">
        <v>116</v>
      </c>
      <c r="C21" s="11">
        <v>45</v>
      </c>
      <c r="D21" s="13" t="s">
        <v>15</v>
      </c>
      <c r="E21" s="66"/>
      <c r="F21" s="66"/>
      <c r="G21" s="15">
        <f t="shared" si="0"/>
        <v>0</v>
      </c>
      <c r="H21" s="15">
        <f t="shared" si="1"/>
        <v>0</v>
      </c>
      <c r="I21" s="16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</row>
    <row r="22" spans="1:46" s="17" customFormat="1">
      <c r="A22" s="12">
        <v>9</v>
      </c>
      <c r="B22" s="13" t="s">
        <v>73</v>
      </c>
      <c r="C22" s="11">
        <v>45</v>
      </c>
      <c r="D22" s="13" t="s">
        <v>15</v>
      </c>
      <c r="E22" s="66"/>
      <c r="F22" s="66"/>
      <c r="G22" s="15">
        <f t="shared" si="0"/>
        <v>0</v>
      </c>
      <c r="H22" s="15">
        <f t="shared" si="1"/>
        <v>0</v>
      </c>
      <c r="I22" s="16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</row>
    <row r="23" spans="1:46" s="17" customFormat="1" ht="25.5">
      <c r="A23" s="12">
        <v>10</v>
      </c>
      <c r="B23" s="13" t="s">
        <v>117</v>
      </c>
      <c r="C23" s="11">
        <v>36</v>
      </c>
      <c r="D23" s="13" t="s">
        <v>22</v>
      </c>
      <c r="E23" s="66"/>
      <c r="F23" s="66"/>
      <c r="G23" s="15">
        <f t="shared" si="0"/>
        <v>0</v>
      </c>
      <c r="H23" s="15">
        <f t="shared" si="1"/>
        <v>0</v>
      </c>
      <c r="I23" s="16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</row>
    <row r="24" spans="1:46" s="17" customFormat="1">
      <c r="A24" s="92" t="s">
        <v>57</v>
      </c>
      <c r="B24" s="93"/>
      <c r="C24" s="93"/>
      <c r="D24" s="93"/>
      <c r="E24" s="93"/>
      <c r="F24" s="94"/>
      <c r="G24" s="59">
        <f>SUM(G14:G23)</f>
        <v>0</v>
      </c>
      <c r="H24" s="59">
        <f>SUM(H14:H23)</f>
        <v>0</v>
      </c>
      <c r="I24" s="16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</row>
    <row r="25" spans="1:46" s="17" customFormat="1">
      <c r="A25" s="39"/>
      <c r="B25" s="39"/>
      <c r="C25" s="39"/>
      <c r="D25" s="39"/>
      <c r="E25" s="39"/>
      <c r="F25" s="39"/>
      <c r="G25" s="39"/>
      <c r="H25" s="39"/>
      <c r="I25" s="16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</row>
    <row r="26" spans="1:46" s="17" customFormat="1">
      <c r="A26" s="39"/>
      <c r="B26" s="39"/>
      <c r="C26" s="39"/>
      <c r="D26" s="39"/>
      <c r="E26" s="39"/>
      <c r="F26" s="39"/>
      <c r="G26" s="39"/>
      <c r="H26" s="39"/>
      <c r="I26" s="16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</row>
    <row r="27" spans="1:46" s="17" customFormat="1">
      <c r="A27" s="39"/>
      <c r="B27" s="39"/>
      <c r="C27" s="39"/>
      <c r="D27" s="39"/>
      <c r="E27" s="39"/>
      <c r="F27" s="39"/>
      <c r="G27" s="39"/>
      <c r="H27" s="39"/>
      <c r="I27" s="16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</row>
    <row r="28" spans="1:46" s="17" customFormat="1">
      <c r="A28" s="89" t="s">
        <v>24</v>
      </c>
      <c r="B28" s="90"/>
      <c r="C28" s="90"/>
      <c r="D28" s="90"/>
      <c r="E28" s="90"/>
      <c r="F28" s="90"/>
      <c r="G28" s="90"/>
      <c r="H28" s="91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</row>
    <row r="29" spans="1:46" s="17" customFormat="1" ht="25.5">
      <c r="A29" s="63" t="s">
        <v>3</v>
      </c>
      <c r="B29" s="64" t="s">
        <v>4</v>
      </c>
      <c r="C29" s="65" t="s">
        <v>5</v>
      </c>
      <c r="D29" s="64" t="s">
        <v>6</v>
      </c>
      <c r="E29" s="8" t="s">
        <v>7</v>
      </c>
      <c r="F29" s="8" t="s">
        <v>8</v>
      </c>
      <c r="G29" s="8" t="s">
        <v>9</v>
      </c>
      <c r="H29" s="8" t="s">
        <v>10</v>
      </c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</row>
    <row r="30" spans="1:46" s="10" customFormat="1">
      <c r="A30" s="12">
        <v>1</v>
      </c>
      <c r="B30" s="6" t="s">
        <v>25</v>
      </c>
      <c r="C30" s="11">
        <v>40</v>
      </c>
      <c r="D30" s="13" t="s">
        <v>20</v>
      </c>
      <c r="E30" s="36"/>
      <c r="F30" s="36"/>
      <c r="G30" s="15">
        <f t="shared" ref="G30:G36" si="2">C30*E30</f>
        <v>0</v>
      </c>
      <c r="H30" s="15">
        <f t="shared" ref="H30:H36" si="3">C30*F30</f>
        <v>0</v>
      </c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</row>
    <row r="31" spans="1:46" ht="25.5">
      <c r="A31" s="12">
        <v>2</v>
      </c>
      <c r="B31" s="6" t="s">
        <v>37</v>
      </c>
      <c r="C31" s="11">
        <v>4</v>
      </c>
      <c r="D31" s="13" t="s">
        <v>26</v>
      </c>
      <c r="E31" s="36"/>
      <c r="F31" s="36"/>
      <c r="G31" s="15">
        <f t="shared" si="2"/>
        <v>0</v>
      </c>
      <c r="H31" s="15">
        <f t="shared" si="3"/>
        <v>0</v>
      </c>
      <c r="I31" s="55"/>
      <c r="J31" s="55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</row>
    <row r="32" spans="1:46" ht="25.5">
      <c r="A32" s="12">
        <v>3</v>
      </c>
      <c r="B32" s="6" t="s">
        <v>118</v>
      </c>
      <c r="C32" s="11">
        <v>1</v>
      </c>
      <c r="D32" s="13" t="s">
        <v>19</v>
      </c>
      <c r="E32" s="36"/>
      <c r="F32" s="36"/>
      <c r="G32" s="15">
        <f t="shared" si="2"/>
        <v>0</v>
      </c>
      <c r="H32" s="15">
        <f t="shared" si="3"/>
        <v>0</v>
      </c>
      <c r="I32" s="55"/>
      <c r="J32" s="55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</row>
    <row r="33" spans="1:46" s="10" customFormat="1" ht="25.5">
      <c r="A33" s="12">
        <v>4</v>
      </c>
      <c r="B33" s="6" t="s">
        <v>45</v>
      </c>
      <c r="C33" s="11">
        <v>1</v>
      </c>
      <c r="D33" s="13" t="s">
        <v>16</v>
      </c>
      <c r="E33" s="36"/>
      <c r="F33" s="36"/>
      <c r="G33" s="15">
        <f t="shared" si="2"/>
        <v>0</v>
      </c>
      <c r="H33" s="15">
        <f t="shared" si="3"/>
        <v>0</v>
      </c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</row>
    <row r="34" spans="1:46" s="29" customFormat="1">
      <c r="A34" s="12">
        <v>5</v>
      </c>
      <c r="B34" s="80" t="s">
        <v>78</v>
      </c>
      <c r="C34" s="11">
        <v>61</v>
      </c>
      <c r="D34" s="13" t="s">
        <v>15</v>
      </c>
      <c r="E34" s="66"/>
      <c r="F34" s="36"/>
      <c r="G34" s="15">
        <f t="shared" si="2"/>
        <v>0</v>
      </c>
      <c r="H34" s="15">
        <f t="shared" si="3"/>
        <v>0</v>
      </c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</row>
    <row r="35" spans="1:46" s="17" customFormat="1" ht="63.75">
      <c r="A35" s="12">
        <v>6</v>
      </c>
      <c r="B35" s="73" t="s">
        <v>79</v>
      </c>
      <c r="C35" s="32">
        <v>108</v>
      </c>
      <c r="D35" s="33" t="s">
        <v>15</v>
      </c>
      <c r="E35" s="36"/>
      <c r="F35" s="36"/>
      <c r="G35" s="15">
        <f t="shared" si="2"/>
        <v>0</v>
      </c>
      <c r="H35" s="15">
        <f t="shared" si="3"/>
        <v>0</v>
      </c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</row>
    <row r="36" spans="1:46" s="17" customFormat="1" ht="25.5">
      <c r="A36" s="12">
        <v>7</v>
      </c>
      <c r="B36" s="6" t="s">
        <v>77</v>
      </c>
      <c r="C36" s="7">
        <v>8</v>
      </c>
      <c r="D36" s="6" t="s">
        <v>15</v>
      </c>
      <c r="E36" s="36"/>
      <c r="F36" s="36"/>
      <c r="G36" s="8">
        <f t="shared" si="2"/>
        <v>0</v>
      </c>
      <c r="H36" s="8">
        <f t="shared" si="3"/>
        <v>0</v>
      </c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</row>
    <row r="37" spans="1:46" s="17" customFormat="1">
      <c r="A37" s="92" t="s">
        <v>59</v>
      </c>
      <c r="B37" s="93"/>
      <c r="C37" s="93"/>
      <c r="D37" s="93"/>
      <c r="E37" s="93"/>
      <c r="F37" s="94"/>
      <c r="G37" s="59">
        <f>SUM(G30:G36)</f>
        <v>0</v>
      </c>
      <c r="H37" s="59">
        <f>SUM(H30:H36)</f>
        <v>0</v>
      </c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</row>
    <row r="38" spans="1:46" s="17" customFormat="1">
      <c r="A38" s="55"/>
      <c r="B38" s="55"/>
      <c r="C38" s="55"/>
      <c r="D38" s="55"/>
      <c r="E38" s="55"/>
      <c r="F38" s="55"/>
      <c r="G38" s="55"/>
      <c r="H38" s="55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</row>
    <row r="39" spans="1:46" s="17" customFormat="1">
      <c r="A39" s="38"/>
      <c r="B39" s="38"/>
      <c r="C39" s="38"/>
      <c r="D39" s="38"/>
      <c r="E39" s="38"/>
      <c r="F39" s="38"/>
      <c r="G39" s="38"/>
      <c r="H39" s="38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</row>
    <row r="40" spans="1:46" s="10" customFormat="1">
      <c r="A40" s="89" t="s">
        <v>70</v>
      </c>
      <c r="B40" s="90"/>
      <c r="C40" s="90"/>
      <c r="D40" s="90"/>
      <c r="E40" s="90"/>
      <c r="F40" s="90"/>
      <c r="G40" s="90"/>
      <c r="H40" s="91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</row>
    <row r="41" spans="1:46" ht="25.5">
      <c r="A41" s="63" t="s">
        <v>3</v>
      </c>
      <c r="B41" s="64" t="s">
        <v>4</v>
      </c>
      <c r="C41" s="65" t="s">
        <v>5</v>
      </c>
      <c r="D41" s="64" t="s">
        <v>6</v>
      </c>
      <c r="E41" s="8" t="s">
        <v>7</v>
      </c>
      <c r="F41" s="8" t="s">
        <v>8</v>
      </c>
      <c r="G41" s="8" t="s">
        <v>9</v>
      </c>
      <c r="H41" s="8" t="s">
        <v>10</v>
      </c>
      <c r="I41" s="55"/>
      <c r="J41" s="55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</row>
    <row r="42" spans="1:46" s="10" customFormat="1" ht="25.5">
      <c r="A42" s="12" t="s">
        <v>48</v>
      </c>
      <c r="B42" s="31" t="s">
        <v>103</v>
      </c>
      <c r="C42" s="32">
        <v>1</v>
      </c>
      <c r="D42" s="33" t="s">
        <v>104</v>
      </c>
      <c r="E42" s="32"/>
      <c r="F42" s="32"/>
      <c r="G42" s="37">
        <f t="shared" ref="G42:G47" si="4">C42*E42</f>
        <v>0</v>
      </c>
      <c r="H42" s="37">
        <f t="shared" ref="H42:H48" si="5">C42*F42</f>
        <v>0</v>
      </c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</row>
    <row r="43" spans="1:46" s="10" customFormat="1">
      <c r="A43" s="12" t="s">
        <v>49</v>
      </c>
      <c r="B43" s="31" t="s">
        <v>119</v>
      </c>
      <c r="C43" s="32">
        <v>3</v>
      </c>
      <c r="D43" s="33" t="s">
        <v>16</v>
      </c>
      <c r="E43" s="32"/>
      <c r="F43" s="32"/>
      <c r="G43" s="37">
        <f t="shared" si="4"/>
        <v>0</v>
      </c>
      <c r="H43" s="37">
        <f t="shared" si="5"/>
        <v>0</v>
      </c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</row>
    <row r="44" spans="1:46" s="10" customFormat="1">
      <c r="A44" s="12" t="s">
        <v>50</v>
      </c>
      <c r="B44" s="31" t="s">
        <v>123</v>
      </c>
      <c r="C44" s="32">
        <v>7</v>
      </c>
      <c r="D44" s="33" t="s">
        <v>16</v>
      </c>
      <c r="E44" s="32"/>
      <c r="F44" s="32"/>
      <c r="G44" s="37">
        <f t="shared" si="4"/>
        <v>0</v>
      </c>
      <c r="H44" s="37">
        <f t="shared" si="5"/>
        <v>0</v>
      </c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</row>
    <row r="45" spans="1:46" s="10" customFormat="1">
      <c r="A45" s="12" t="s">
        <v>51</v>
      </c>
      <c r="B45" s="31" t="s">
        <v>124</v>
      </c>
      <c r="C45" s="32">
        <v>8</v>
      </c>
      <c r="D45" s="33" t="s">
        <v>16</v>
      </c>
      <c r="E45" s="32"/>
      <c r="F45" s="32"/>
      <c r="G45" s="37">
        <f t="shared" si="4"/>
        <v>0</v>
      </c>
      <c r="H45" s="37">
        <f t="shared" si="5"/>
        <v>0</v>
      </c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</row>
    <row r="46" spans="1:46" s="10" customFormat="1">
      <c r="A46" s="12" t="s">
        <v>52</v>
      </c>
      <c r="B46" s="31" t="s">
        <v>120</v>
      </c>
      <c r="C46" s="32">
        <v>1</v>
      </c>
      <c r="D46" s="33" t="s">
        <v>16</v>
      </c>
      <c r="E46" s="32"/>
      <c r="F46" s="32"/>
      <c r="G46" s="37">
        <f t="shared" si="4"/>
        <v>0</v>
      </c>
      <c r="H46" s="37">
        <f t="shared" si="5"/>
        <v>0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</row>
    <row r="47" spans="1:46" s="10" customFormat="1">
      <c r="A47" s="12" t="s">
        <v>53</v>
      </c>
      <c r="B47" s="31" t="s">
        <v>121</v>
      </c>
      <c r="C47" s="32">
        <v>8</v>
      </c>
      <c r="D47" s="33" t="s">
        <v>16</v>
      </c>
      <c r="E47" s="32"/>
      <c r="F47" s="32"/>
      <c r="G47" s="37">
        <f t="shared" si="4"/>
        <v>0</v>
      </c>
      <c r="H47" s="37">
        <f t="shared" si="5"/>
        <v>0</v>
      </c>
      <c r="I47" s="9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</row>
    <row r="48" spans="1:46" s="10" customFormat="1">
      <c r="A48" s="12" t="s">
        <v>54</v>
      </c>
      <c r="B48" s="6" t="s">
        <v>122</v>
      </c>
      <c r="C48" s="32">
        <v>1</v>
      </c>
      <c r="D48" s="33" t="s">
        <v>71</v>
      </c>
      <c r="E48" s="32"/>
      <c r="F48" s="32"/>
      <c r="G48" s="37">
        <f>C48*E48</f>
        <v>0</v>
      </c>
      <c r="H48" s="37">
        <f t="shared" si="5"/>
        <v>0</v>
      </c>
      <c r="I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</row>
    <row r="49" spans="1:46" s="10" customFormat="1">
      <c r="A49" s="92" t="s">
        <v>72</v>
      </c>
      <c r="B49" s="93"/>
      <c r="C49" s="93"/>
      <c r="D49" s="93"/>
      <c r="E49" s="93"/>
      <c r="F49" s="94"/>
      <c r="G49" s="59">
        <f>SUM(G42:G48)</f>
        <v>0</v>
      </c>
      <c r="H49" s="59">
        <f>SUM(H42:H48)</f>
        <v>0</v>
      </c>
      <c r="I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</row>
    <row r="50" spans="1:46" s="34" customFormat="1">
      <c r="A50" s="10"/>
      <c r="B50" s="10"/>
      <c r="C50" s="10"/>
      <c r="D50" s="10"/>
      <c r="E50" s="10"/>
      <c r="F50" s="10"/>
      <c r="G50" s="10"/>
      <c r="H50" s="1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</row>
    <row r="51" spans="1:46">
      <c r="A51" s="89" t="s">
        <v>23</v>
      </c>
      <c r="B51" s="90"/>
      <c r="C51" s="90"/>
      <c r="D51" s="90"/>
      <c r="E51" s="90"/>
      <c r="F51" s="90"/>
      <c r="G51" s="90"/>
      <c r="H51" s="91"/>
    </row>
    <row r="52" spans="1:46" s="10" customFormat="1" ht="25.5">
      <c r="A52" s="63" t="s">
        <v>3</v>
      </c>
      <c r="B52" s="64" t="s">
        <v>4</v>
      </c>
      <c r="C52" s="65" t="s">
        <v>5</v>
      </c>
      <c r="D52" s="64" t="s">
        <v>6</v>
      </c>
      <c r="E52" s="8" t="s">
        <v>7</v>
      </c>
      <c r="F52" s="8" t="s">
        <v>8</v>
      </c>
      <c r="G52" s="8" t="s">
        <v>9</v>
      </c>
      <c r="H52" s="8" t="s">
        <v>10</v>
      </c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</row>
    <row r="53" spans="1:46" s="10" customFormat="1" ht="83.25" customHeight="1">
      <c r="A53" s="78" t="s">
        <v>48</v>
      </c>
      <c r="B53" s="5" t="s">
        <v>95</v>
      </c>
      <c r="C53" s="11">
        <v>8</v>
      </c>
      <c r="D53" s="13" t="s">
        <v>16</v>
      </c>
      <c r="E53" s="14"/>
      <c r="F53" s="14"/>
      <c r="G53" s="15">
        <f>C53*E53</f>
        <v>0</v>
      </c>
      <c r="H53" s="15">
        <f>C53*F53</f>
        <v>0</v>
      </c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</row>
    <row r="54" spans="1:46" s="10" customFormat="1" ht="84" customHeight="1">
      <c r="A54" s="78" t="s">
        <v>49</v>
      </c>
      <c r="B54" s="5" t="s">
        <v>96</v>
      </c>
      <c r="C54" s="11">
        <v>8</v>
      </c>
      <c r="D54" s="13" t="s">
        <v>16</v>
      </c>
      <c r="E54" s="14"/>
      <c r="F54" s="14"/>
      <c r="G54" s="15">
        <f t="shared" ref="G54:G62" si="6">C54*E54</f>
        <v>0</v>
      </c>
      <c r="H54" s="15">
        <f>C54*F54</f>
        <v>0</v>
      </c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</row>
    <row r="55" spans="1:46" s="10" customFormat="1" ht="81.75" customHeight="1">
      <c r="A55" s="78" t="s">
        <v>50</v>
      </c>
      <c r="B55" s="5" t="s">
        <v>100</v>
      </c>
      <c r="C55" s="11">
        <v>1</v>
      </c>
      <c r="D55" s="13" t="s">
        <v>16</v>
      </c>
      <c r="E55" s="14"/>
      <c r="F55" s="14"/>
      <c r="G55" s="15">
        <f t="shared" si="6"/>
        <v>0</v>
      </c>
      <c r="H55" s="15">
        <f>C55*F55</f>
        <v>0</v>
      </c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</row>
    <row r="56" spans="1:46" s="10" customFormat="1" ht="82.5" customHeight="1">
      <c r="A56" s="78" t="s">
        <v>51</v>
      </c>
      <c r="B56" s="5" t="s">
        <v>98</v>
      </c>
      <c r="C56" s="11">
        <v>2</v>
      </c>
      <c r="D56" s="13" t="s">
        <v>16</v>
      </c>
      <c r="E56" s="14"/>
      <c r="F56" s="14"/>
      <c r="G56" s="15">
        <f t="shared" si="6"/>
        <v>0</v>
      </c>
      <c r="H56" s="15">
        <f>C56*F56</f>
        <v>0</v>
      </c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</row>
    <row r="57" spans="1:46" s="17" customFormat="1" ht="18.75" customHeight="1">
      <c r="A57" s="78" t="s">
        <v>52</v>
      </c>
      <c r="B57" s="5" t="s">
        <v>99</v>
      </c>
      <c r="C57" s="11">
        <v>28</v>
      </c>
      <c r="D57" s="13" t="s">
        <v>16</v>
      </c>
      <c r="E57" s="14"/>
      <c r="F57" s="14"/>
      <c r="G57" s="15">
        <f t="shared" si="6"/>
        <v>0</v>
      </c>
      <c r="H57" s="15">
        <f t="shared" ref="H57:H62" si="7">C57*F57</f>
        <v>0</v>
      </c>
      <c r="I57" s="16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</row>
    <row r="58" spans="1:46" s="17" customFormat="1" ht="89.25">
      <c r="A58" s="78" t="s">
        <v>53</v>
      </c>
      <c r="B58" s="5" t="s">
        <v>101</v>
      </c>
      <c r="C58" s="32">
        <v>2</v>
      </c>
      <c r="D58" s="33" t="s">
        <v>16</v>
      </c>
      <c r="E58" s="75"/>
      <c r="F58" s="75"/>
      <c r="G58" s="15">
        <f t="shared" si="6"/>
        <v>0</v>
      </c>
      <c r="H58" s="37">
        <f t="shared" si="7"/>
        <v>0</v>
      </c>
      <c r="I58" s="16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</row>
    <row r="59" spans="1:46" s="17" customFormat="1" ht="25.5">
      <c r="A59" s="78" t="s">
        <v>54</v>
      </c>
      <c r="B59" s="5" t="s">
        <v>90</v>
      </c>
      <c r="C59" s="32">
        <v>1</v>
      </c>
      <c r="D59" s="33" t="s">
        <v>16</v>
      </c>
      <c r="E59" s="75"/>
      <c r="F59" s="75"/>
      <c r="G59" s="15">
        <f t="shared" si="6"/>
        <v>0</v>
      </c>
      <c r="H59" s="37">
        <f t="shared" si="7"/>
        <v>0</v>
      </c>
      <c r="I59" s="16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</row>
    <row r="60" spans="1:46" s="17" customFormat="1">
      <c r="A60" s="78" t="s">
        <v>55</v>
      </c>
      <c r="B60" s="5" t="s">
        <v>94</v>
      </c>
      <c r="C60" s="32">
        <v>2</v>
      </c>
      <c r="D60" s="33" t="s">
        <v>16</v>
      </c>
      <c r="E60" s="75"/>
      <c r="F60" s="75"/>
      <c r="G60" s="15">
        <f t="shared" si="6"/>
        <v>0</v>
      </c>
      <c r="H60" s="37">
        <f t="shared" si="7"/>
        <v>0</v>
      </c>
      <c r="I60" s="16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</row>
    <row r="61" spans="1:46" s="17" customFormat="1" ht="25.5">
      <c r="A61" s="78" t="s">
        <v>56</v>
      </c>
      <c r="B61" s="5" t="s">
        <v>86</v>
      </c>
      <c r="C61" s="32">
        <v>5</v>
      </c>
      <c r="D61" s="33" t="s">
        <v>16</v>
      </c>
      <c r="E61" s="75"/>
      <c r="F61" s="75"/>
      <c r="G61" s="15">
        <f t="shared" si="6"/>
        <v>0</v>
      </c>
      <c r="H61" s="37">
        <f t="shared" si="7"/>
        <v>0</v>
      </c>
      <c r="I61" s="16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</row>
    <row r="62" spans="1:46" s="17" customFormat="1" ht="25.5">
      <c r="A62" s="78" t="s">
        <v>93</v>
      </c>
      <c r="B62" s="5" t="s">
        <v>87</v>
      </c>
      <c r="C62" s="32">
        <v>2</v>
      </c>
      <c r="D62" s="33" t="s">
        <v>16</v>
      </c>
      <c r="E62" s="75"/>
      <c r="F62" s="75"/>
      <c r="G62" s="15">
        <f t="shared" si="6"/>
        <v>0</v>
      </c>
      <c r="H62" s="37">
        <f t="shared" si="7"/>
        <v>0</v>
      </c>
      <c r="I62" s="16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</row>
    <row r="63" spans="1:46" s="17" customFormat="1">
      <c r="A63" s="92" t="s">
        <v>60</v>
      </c>
      <c r="B63" s="93"/>
      <c r="C63" s="93"/>
      <c r="D63" s="93"/>
      <c r="E63" s="93"/>
      <c r="F63" s="94"/>
      <c r="G63" s="59">
        <f>SUM(G53:G62)</f>
        <v>0</v>
      </c>
      <c r="H63" s="59">
        <f>SUM(H53:H62)</f>
        <v>0</v>
      </c>
      <c r="I63" s="16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</row>
    <row r="64" spans="1:46" s="17" customFormat="1">
      <c r="A64" s="38"/>
      <c r="B64" s="38"/>
      <c r="C64" s="38"/>
      <c r="D64" s="38"/>
      <c r="E64" s="38"/>
      <c r="F64" s="38"/>
      <c r="G64" s="38"/>
      <c r="H64" s="38"/>
      <c r="I64" s="16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</row>
    <row r="65" spans="1:46" s="17" customFormat="1">
      <c r="A65" s="30"/>
      <c r="B65" s="30"/>
      <c r="C65" s="30"/>
      <c r="D65" s="30"/>
      <c r="E65" s="30"/>
      <c r="F65" s="30"/>
      <c r="G65" s="30"/>
      <c r="H65" s="30"/>
      <c r="I65" s="16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</row>
    <row r="66" spans="1:46" s="10" customFormat="1">
      <c r="A66" s="38"/>
      <c r="B66" s="38"/>
      <c r="C66" s="38"/>
      <c r="D66" s="38"/>
      <c r="E66" s="38"/>
      <c r="F66" s="38"/>
      <c r="G66" s="38"/>
      <c r="H66" s="38"/>
      <c r="I66" s="9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</row>
    <row r="67" spans="1:46" s="10" customFormat="1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</row>
    <row r="68" spans="1:46" s="34" customFormat="1">
      <c r="A68" s="89" t="s">
        <v>27</v>
      </c>
      <c r="B68" s="90"/>
      <c r="C68" s="90"/>
      <c r="D68" s="90"/>
      <c r="E68" s="90"/>
      <c r="F68" s="90"/>
      <c r="G68" s="90"/>
      <c r="H68" s="91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</row>
    <row r="69" spans="1:46" s="10" customFormat="1" ht="25.5">
      <c r="A69" s="63" t="s">
        <v>3</v>
      </c>
      <c r="B69" s="64" t="s">
        <v>4</v>
      </c>
      <c r="C69" s="65" t="s">
        <v>5</v>
      </c>
      <c r="D69" s="64" t="s">
        <v>6</v>
      </c>
      <c r="E69" s="8" t="s">
        <v>7</v>
      </c>
      <c r="F69" s="8" t="s">
        <v>8</v>
      </c>
      <c r="G69" s="8" t="s">
        <v>9</v>
      </c>
      <c r="H69" s="8" t="s">
        <v>10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</row>
    <row r="70" spans="1:46" s="10" customFormat="1" ht="38.25">
      <c r="A70" s="12" t="s">
        <v>48</v>
      </c>
      <c r="B70" s="6" t="s">
        <v>89</v>
      </c>
      <c r="C70" s="65">
        <v>62</v>
      </c>
      <c r="D70" s="64" t="s">
        <v>15</v>
      </c>
      <c r="E70" s="32"/>
      <c r="F70" s="32"/>
      <c r="G70" s="37">
        <f>C70*E70</f>
        <v>0</v>
      </c>
      <c r="H70" s="37">
        <f>C70*F70</f>
        <v>0</v>
      </c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</row>
    <row r="71" spans="1:46" s="10" customFormat="1" ht="38.25">
      <c r="A71" s="12" t="s">
        <v>49</v>
      </c>
      <c r="B71" s="6" t="s">
        <v>84</v>
      </c>
      <c r="C71" s="11">
        <v>171</v>
      </c>
      <c r="D71" s="13" t="s">
        <v>15</v>
      </c>
      <c r="E71" s="32"/>
      <c r="F71" s="32"/>
      <c r="G71" s="37">
        <f>C71*E71</f>
        <v>0</v>
      </c>
      <c r="H71" s="37">
        <f>C71*F71</f>
        <v>0</v>
      </c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</row>
    <row r="72" spans="1:46" s="10" customFormat="1" ht="25.5">
      <c r="A72" s="12" t="s">
        <v>50</v>
      </c>
      <c r="B72" s="71" t="s">
        <v>75</v>
      </c>
      <c r="C72" s="11">
        <v>41</v>
      </c>
      <c r="D72" s="72" t="s">
        <v>15</v>
      </c>
      <c r="E72" s="70"/>
      <c r="F72" s="70"/>
      <c r="G72" s="37">
        <f>C72*E72</f>
        <v>0</v>
      </c>
      <c r="H72" s="37">
        <f>C72*F72</f>
        <v>0</v>
      </c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</row>
    <row r="73" spans="1:46" s="29" customFormat="1" ht="25.5">
      <c r="A73" s="12" t="s">
        <v>51</v>
      </c>
      <c r="B73" s="71" t="s">
        <v>76</v>
      </c>
      <c r="C73" s="72">
        <v>41</v>
      </c>
      <c r="D73" s="72" t="s">
        <v>15</v>
      </c>
      <c r="E73" s="70"/>
      <c r="F73" s="70"/>
      <c r="G73" s="37">
        <f>C73*E73</f>
        <v>0</v>
      </c>
      <c r="H73" s="37">
        <f>C73*F73</f>
        <v>0</v>
      </c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</row>
    <row r="74" spans="1:46" s="30" customFormat="1">
      <c r="A74" s="92" t="s">
        <v>61</v>
      </c>
      <c r="B74" s="93"/>
      <c r="C74" s="93"/>
      <c r="D74" s="93"/>
      <c r="E74" s="93"/>
      <c r="F74" s="94"/>
      <c r="G74" s="59">
        <f>SUM(G70:G73)</f>
        <v>0</v>
      </c>
      <c r="H74" s="59">
        <f>SUM(H70:H73)</f>
        <v>0</v>
      </c>
    </row>
    <row r="75" spans="1:46" s="30" customFormat="1" ht="30.75" customHeight="1">
      <c r="A75" s="24"/>
      <c r="B75" s="10"/>
      <c r="C75" s="26"/>
      <c r="D75" s="10"/>
      <c r="E75" s="27"/>
      <c r="F75" s="27"/>
      <c r="G75" s="28"/>
      <c r="H75" s="28"/>
    </row>
    <row r="76" spans="1:46" s="10" customFormat="1" ht="30.75" customHeight="1">
      <c r="A76" s="24"/>
      <c r="B76" s="25"/>
      <c r="C76" s="26"/>
      <c r="E76" s="27"/>
      <c r="F76" s="27"/>
      <c r="G76" s="28"/>
      <c r="H76" s="28"/>
      <c r="I76" s="9"/>
      <c r="K76" s="22"/>
      <c r="L76" s="22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</row>
    <row r="77" spans="1:46" s="10" customFormat="1" ht="32.25" customHeight="1">
      <c r="A77" s="89" t="s">
        <v>28</v>
      </c>
      <c r="B77" s="90"/>
      <c r="C77" s="90"/>
      <c r="D77" s="90"/>
      <c r="E77" s="90"/>
      <c r="F77" s="90"/>
      <c r="G77" s="90"/>
      <c r="H77" s="91"/>
      <c r="I77" s="9"/>
      <c r="K77" s="22"/>
      <c r="L77" s="22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</row>
    <row r="78" spans="1:46" s="10" customFormat="1" ht="42.75" customHeight="1">
      <c r="A78" s="63" t="s">
        <v>3</v>
      </c>
      <c r="B78" s="64" t="s">
        <v>4</v>
      </c>
      <c r="C78" s="65" t="s">
        <v>5</v>
      </c>
      <c r="D78" s="64" t="s">
        <v>6</v>
      </c>
      <c r="E78" s="8" t="s">
        <v>7</v>
      </c>
      <c r="F78" s="8" t="s">
        <v>8</v>
      </c>
      <c r="G78" s="8" t="s">
        <v>9</v>
      </c>
      <c r="H78" s="8" t="s">
        <v>10</v>
      </c>
      <c r="I78" s="9"/>
      <c r="K78" s="22"/>
      <c r="L78" s="22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</row>
    <row r="79" spans="1:46" s="10" customFormat="1" ht="31.5" customHeight="1">
      <c r="A79" s="12" t="s">
        <v>48</v>
      </c>
      <c r="B79" s="13" t="s">
        <v>29</v>
      </c>
      <c r="C79" s="11">
        <v>28</v>
      </c>
      <c r="D79" s="13" t="s">
        <v>20</v>
      </c>
      <c r="E79" s="14"/>
      <c r="F79" s="14"/>
      <c r="G79" s="18">
        <f>C79*E79</f>
        <v>0</v>
      </c>
      <c r="H79" s="18">
        <f>C79*F79</f>
        <v>0</v>
      </c>
      <c r="I79" s="9"/>
      <c r="K79" s="22"/>
      <c r="L79" s="22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</row>
    <row r="80" spans="1:46" s="10" customFormat="1" ht="33" customHeight="1">
      <c r="A80" s="12" t="s">
        <v>49</v>
      </c>
      <c r="B80" s="13" t="s">
        <v>105</v>
      </c>
      <c r="C80" s="11">
        <v>71</v>
      </c>
      <c r="D80" s="13" t="s">
        <v>20</v>
      </c>
      <c r="E80" s="14"/>
      <c r="F80" s="14"/>
      <c r="G80" s="18">
        <f>C80*E80</f>
        <v>0</v>
      </c>
      <c r="H80" s="18">
        <f>C80*F80</f>
        <v>0</v>
      </c>
      <c r="I80" s="9"/>
      <c r="K80" s="22"/>
      <c r="L80" s="22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</row>
    <row r="81" spans="1:46" s="10" customFormat="1" ht="33" customHeight="1">
      <c r="A81" s="12" t="s">
        <v>50</v>
      </c>
      <c r="B81" s="13" t="s">
        <v>83</v>
      </c>
      <c r="C81" s="11">
        <v>120</v>
      </c>
      <c r="D81" s="13" t="s">
        <v>15</v>
      </c>
      <c r="E81" s="14"/>
      <c r="F81" s="14"/>
      <c r="G81" s="18">
        <f>C81*E81</f>
        <v>0</v>
      </c>
      <c r="H81" s="18">
        <f>C81*F81</f>
        <v>0</v>
      </c>
      <c r="I81" s="38"/>
      <c r="K81" s="22"/>
      <c r="L81" s="22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</row>
    <row r="82" spans="1:46" s="10" customFormat="1">
      <c r="A82" s="12" t="s">
        <v>51</v>
      </c>
      <c r="B82" s="74" t="s">
        <v>91</v>
      </c>
      <c r="C82" s="13">
        <v>80</v>
      </c>
      <c r="D82" s="13" t="s">
        <v>15</v>
      </c>
      <c r="E82" s="13"/>
      <c r="F82" s="13"/>
      <c r="G82" s="15">
        <f>C82*E82</f>
        <v>0</v>
      </c>
      <c r="H82" s="15">
        <f>C82*F82</f>
        <v>0</v>
      </c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</row>
    <row r="83" spans="1:46" s="10" customFormat="1">
      <c r="A83" s="12" t="s">
        <v>52</v>
      </c>
      <c r="B83" s="74" t="s">
        <v>92</v>
      </c>
      <c r="C83" s="13">
        <v>36</v>
      </c>
      <c r="D83" s="13" t="s">
        <v>15</v>
      </c>
      <c r="E83" s="13"/>
      <c r="F83" s="13"/>
      <c r="G83" s="15">
        <f>C83*E83</f>
        <v>0</v>
      </c>
      <c r="H83" s="15">
        <f>C83*F83</f>
        <v>0</v>
      </c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</row>
    <row r="84" spans="1:46" s="10" customFormat="1" ht="22.5" customHeight="1">
      <c r="A84" s="92" t="s">
        <v>62</v>
      </c>
      <c r="B84" s="93"/>
      <c r="C84" s="93"/>
      <c r="D84" s="93"/>
      <c r="E84" s="93"/>
      <c r="F84" s="94"/>
      <c r="G84" s="59">
        <f>SUM(G79:G83)</f>
        <v>0</v>
      </c>
      <c r="H84" s="59">
        <f>SUM(H79:H83)</f>
        <v>0</v>
      </c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</row>
    <row r="85" spans="1:46" s="29" customFormat="1" ht="25.5">
      <c r="I85" s="29" t="s">
        <v>18</v>
      </c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</row>
    <row r="86" spans="1:46" s="17" customFormat="1" ht="48.75" customHeight="1">
      <c r="I86" s="16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</row>
    <row r="87" spans="1:46" s="10" customFormat="1" ht="20.25" customHeight="1">
      <c r="A87" s="24"/>
      <c r="B87" s="25"/>
      <c r="C87" s="26"/>
      <c r="E87" s="27"/>
      <c r="F87" s="27"/>
      <c r="G87" s="28"/>
      <c r="H87" s="2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</row>
    <row r="88" spans="1:46" s="10" customFormat="1">
      <c r="A88" s="89" t="s">
        <v>30</v>
      </c>
      <c r="B88" s="90"/>
      <c r="C88" s="90"/>
      <c r="D88" s="90"/>
      <c r="E88" s="90"/>
      <c r="F88" s="90"/>
      <c r="G88" s="90"/>
      <c r="H88" s="91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</row>
    <row r="89" spans="1:46" s="10" customFormat="1" ht="25.5">
      <c r="A89" s="63" t="s">
        <v>3</v>
      </c>
      <c r="B89" s="64" t="s">
        <v>4</v>
      </c>
      <c r="C89" s="65" t="s">
        <v>5</v>
      </c>
      <c r="D89" s="64" t="s">
        <v>6</v>
      </c>
      <c r="E89" s="8" t="s">
        <v>7</v>
      </c>
      <c r="F89" s="8" t="s">
        <v>8</v>
      </c>
      <c r="G89" s="8" t="s">
        <v>9</v>
      </c>
      <c r="H89" s="8" t="s">
        <v>10</v>
      </c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</row>
    <row r="90" spans="1:46" s="10" customFormat="1" ht="26.25" customHeight="1">
      <c r="A90" s="12">
        <v>1</v>
      </c>
      <c r="B90" s="6" t="s">
        <v>31</v>
      </c>
      <c r="C90" s="11">
        <v>245</v>
      </c>
      <c r="D90" s="13" t="s">
        <v>15</v>
      </c>
      <c r="E90" s="6"/>
      <c r="F90" s="6"/>
      <c r="G90" s="18">
        <f>C90*E90</f>
        <v>0</v>
      </c>
      <c r="H90" s="18">
        <f>C90*F90</f>
        <v>0</v>
      </c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</row>
    <row r="91" spans="1:46" s="29" customFormat="1" ht="38.25">
      <c r="A91" s="12">
        <v>2</v>
      </c>
      <c r="B91" s="6" t="s">
        <v>32</v>
      </c>
      <c r="C91" s="11">
        <v>108</v>
      </c>
      <c r="D91" s="13" t="s">
        <v>15</v>
      </c>
      <c r="E91" s="6"/>
      <c r="F91" s="6"/>
      <c r="G91" s="18">
        <f>C91*E91</f>
        <v>0</v>
      </c>
      <c r="H91" s="18">
        <f>C91*F91</f>
        <v>0</v>
      </c>
      <c r="I91" s="29" t="s">
        <v>18</v>
      </c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</row>
    <row r="92" spans="1:46" s="17" customFormat="1" ht="30" customHeight="1">
      <c r="A92" s="12">
        <v>3</v>
      </c>
      <c r="B92" s="6" t="s">
        <v>66</v>
      </c>
      <c r="C92" s="11">
        <v>480</v>
      </c>
      <c r="D92" s="13" t="s">
        <v>15</v>
      </c>
      <c r="E92" s="6"/>
      <c r="F92" s="6"/>
      <c r="G92" s="18">
        <f>C92*E92</f>
        <v>0</v>
      </c>
      <c r="H92" s="18">
        <f>C92*F92</f>
        <v>0</v>
      </c>
      <c r="I92" s="16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</row>
    <row r="93" spans="1:46" s="17" customFormat="1" ht="21.75" customHeight="1">
      <c r="A93" s="92" t="s">
        <v>63</v>
      </c>
      <c r="B93" s="93"/>
      <c r="C93" s="93"/>
      <c r="D93" s="93"/>
      <c r="E93" s="93"/>
      <c r="F93" s="94"/>
      <c r="G93" s="59">
        <f>SUM(G90:G92)</f>
        <v>0</v>
      </c>
      <c r="H93" s="59">
        <f>SUM(H90:H92)</f>
        <v>0</v>
      </c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</row>
    <row r="94" spans="1:46" s="17" customFormat="1" ht="30.75" customHeight="1">
      <c r="A94" s="24"/>
      <c r="B94" s="34"/>
      <c r="C94" s="35"/>
      <c r="D94" s="34"/>
      <c r="E94" s="28"/>
      <c r="F94" s="28"/>
      <c r="G94" s="28"/>
      <c r="H94" s="28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</row>
    <row r="95" spans="1:46" s="17" customFormat="1" ht="20.100000000000001" customHeight="1">
      <c r="A95" s="24"/>
      <c r="B95" s="25"/>
      <c r="C95" s="35"/>
      <c r="D95" s="34"/>
      <c r="E95" s="28"/>
      <c r="F95" s="28"/>
      <c r="G95" s="28"/>
      <c r="H95" s="28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</row>
    <row r="96" spans="1:46" s="17" customFormat="1">
      <c r="A96" s="89" t="s">
        <v>33</v>
      </c>
      <c r="B96" s="90"/>
      <c r="C96" s="90"/>
      <c r="D96" s="90"/>
      <c r="E96" s="90"/>
      <c r="F96" s="90"/>
      <c r="G96" s="90"/>
      <c r="H96" s="91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</row>
    <row r="97" spans="1:46" s="17" customFormat="1" ht="25.5">
      <c r="A97" s="63" t="s">
        <v>3</v>
      </c>
      <c r="B97" s="64" t="s">
        <v>4</v>
      </c>
      <c r="C97" s="65" t="s">
        <v>5</v>
      </c>
      <c r="D97" s="64" t="s">
        <v>6</v>
      </c>
      <c r="E97" s="8" t="s">
        <v>7</v>
      </c>
      <c r="F97" s="8" t="s">
        <v>8</v>
      </c>
      <c r="G97" s="8" t="s">
        <v>9</v>
      </c>
      <c r="H97" s="8" t="s">
        <v>10</v>
      </c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</row>
    <row r="98" spans="1:46" s="17" customFormat="1" ht="25.5">
      <c r="A98" s="12" t="s">
        <v>48</v>
      </c>
      <c r="B98" s="6" t="s">
        <v>80</v>
      </c>
      <c r="C98" s="11">
        <v>28</v>
      </c>
      <c r="D98" s="13" t="s">
        <v>20</v>
      </c>
      <c r="E98" s="6"/>
      <c r="F98" s="6"/>
      <c r="G98" s="18">
        <f>C98*E98</f>
        <v>0</v>
      </c>
      <c r="H98" s="18">
        <f>C98*F98</f>
        <v>0</v>
      </c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</row>
    <row r="99" spans="1:46" s="17" customFormat="1">
      <c r="A99" s="12" t="s">
        <v>49</v>
      </c>
      <c r="B99" s="81" t="s">
        <v>81</v>
      </c>
      <c r="C99" s="11">
        <v>74</v>
      </c>
      <c r="D99" s="13" t="s">
        <v>15</v>
      </c>
      <c r="E99" s="66"/>
      <c r="F99" s="66"/>
      <c r="G99" s="15">
        <f>C99*E99</f>
        <v>0</v>
      </c>
      <c r="H99" s="15">
        <f>C99*F99</f>
        <v>0</v>
      </c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</row>
    <row r="100" spans="1:46" s="17" customFormat="1" ht="25.5">
      <c r="A100" s="12" t="s">
        <v>50</v>
      </c>
      <c r="B100" s="6" t="s">
        <v>85</v>
      </c>
      <c r="C100" s="11">
        <v>120</v>
      </c>
      <c r="D100" s="13" t="s">
        <v>20</v>
      </c>
      <c r="E100" s="6"/>
      <c r="F100" s="6"/>
      <c r="G100" s="18">
        <f>C100*E100</f>
        <v>0</v>
      </c>
      <c r="H100" s="18">
        <f>C100*F100</f>
        <v>0</v>
      </c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</row>
    <row r="101" spans="1:46" s="17" customFormat="1" ht="63.75">
      <c r="A101" s="12" t="s">
        <v>51</v>
      </c>
      <c r="B101" s="6" t="s">
        <v>43</v>
      </c>
      <c r="C101" s="11">
        <v>108</v>
      </c>
      <c r="D101" s="13" t="s">
        <v>20</v>
      </c>
      <c r="E101" s="6"/>
      <c r="F101" s="6"/>
      <c r="G101" s="18">
        <f>C101*E101</f>
        <v>0</v>
      </c>
      <c r="H101" s="18">
        <f>C101*F101</f>
        <v>0</v>
      </c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</row>
    <row r="102" spans="1:46" s="17" customFormat="1" ht="25.5">
      <c r="A102" s="12" t="s">
        <v>52</v>
      </c>
      <c r="B102" s="6" t="s">
        <v>39</v>
      </c>
      <c r="C102" s="11">
        <v>22</v>
      </c>
      <c r="D102" s="13" t="s">
        <v>20</v>
      </c>
      <c r="E102" s="6"/>
      <c r="F102" s="6"/>
      <c r="G102" s="18">
        <f>C102*E102</f>
        <v>0</v>
      </c>
      <c r="H102" s="18">
        <f>C102*F102</f>
        <v>0</v>
      </c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</row>
    <row r="103" spans="1:46" s="17" customFormat="1">
      <c r="A103" s="92" t="s">
        <v>64</v>
      </c>
      <c r="B103" s="93"/>
      <c r="C103" s="93"/>
      <c r="D103" s="93"/>
      <c r="E103" s="93"/>
      <c r="F103" s="94"/>
      <c r="G103" s="59">
        <f>SUM(G98:G102)</f>
        <v>0</v>
      </c>
      <c r="H103" s="59">
        <f>SUM(H98:H102)</f>
        <v>0</v>
      </c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</row>
    <row r="104" spans="1:46" s="17" customFormat="1" ht="39" customHeight="1">
      <c r="A104" s="39"/>
      <c r="B104" s="39"/>
      <c r="C104" s="39"/>
      <c r="D104" s="39"/>
      <c r="E104" s="39"/>
      <c r="F104" s="39"/>
      <c r="G104" s="39"/>
      <c r="H104" s="39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</row>
    <row r="105" spans="1:46" s="17" customFormat="1" ht="24.75" customHeight="1">
      <c r="A105" s="39"/>
      <c r="B105" s="25"/>
      <c r="C105" s="39"/>
      <c r="D105" s="39"/>
      <c r="E105" s="39"/>
      <c r="F105" s="39"/>
      <c r="G105" s="39"/>
      <c r="H105" s="39"/>
      <c r="I105" s="16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</row>
    <row r="106" spans="1:46" s="17" customFormat="1" ht="21.75" customHeight="1">
      <c r="A106" s="89" t="s">
        <v>38</v>
      </c>
      <c r="B106" s="90"/>
      <c r="C106" s="90"/>
      <c r="D106" s="90"/>
      <c r="E106" s="90"/>
      <c r="F106" s="90"/>
      <c r="G106" s="90"/>
      <c r="H106" s="91"/>
      <c r="I106" s="16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</row>
    <row r="107" spans="1:46" s="10" customFormat="1" ht="27" customHeight="1">
      <c r="A107" s="63" t="s">
        <v>3</v>
      </c>
      <c r="B107" s="64" t="s">
        <v>4</v>
      </c>
      <c r="C107" s="65" t="s">
        <v>5</v>
      </c>
      <c r="D107" s="64" t="s">
        <v>6</v>
      </c>
      <c r="E107" s="8" t="s">
        <v>7</v>
      </c>
      <c r="F107" s="8" t="s">
        <v>8</v>
      </c>
      <c r="G107" s="8" t="s">
        <v>9</v>
      </c>
      <c r="H107" s="8" t="s">
        <v>10</v>
      </c>
      <c r="J107" s="27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</row>
    <row r="108" spans="1:46" s="17" customFormat="1" ht="51">
      <c r="A108" s="12" t="s">
        <v>48</v>
      </c>
      <c r="B108" s="31" t="s">
        <v>41</v>
      </c>
      <c r="C108" s="32">
        <v>60</v>
      </c>
      <c r="D108" s="33" t="s">
        <v>15</v>
      </c>
      <c r="E108" s="32"/>
      <c r="F108" s="32"/>
      <c r="G108" s="18">
        <f>C108*E108</f>
        <v>0</v>
      </c>
      <c r="H108" s="18">
        <f>C108*F108</f>
        <v>0</v>
      </c>
      <c r="I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</row>
    <row r="109" spans="1:46" s="17" customFormat="1" ht="41.25">
      <c r="A109" s="12" t="s">
        <v>49</v>
      </c>
      <c r="B109" s="68" t="s">
        <v>68</v>
      </c>
      <c r="C109" s="32">
        <v>30</v>
      </c>
      <c r="D109" s="33" t="s">
        <v>15</v>
      </c>
      <c r="E109" s="32"/>
      <c r="F109" s="32"/>
      <c r="G109" s="18">
        <f>C109*E109</f>
        <v>0</v>
      </c>
      <c r="H109" s="18">
        <f>C109*F109</f>
        <v>0</v>
      </c>
      <c r="I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</row>
    <row r="110" spans="1:46" s="10" customFormat="1" ht="26.25" customHeight="1">
      <c r="A110" s="12" t="s">
        <v>50</v>
      </c>
      <c r="B110" s="6" t="s">
        <v>44</v>
      </c>
      <c r="C110" s="11">
        <v>108</v>
      </c>
      <c r="D110" s="13" t="s">
        <v>15</v>
      </c>
      <c r="E110" s="32"/>
      <c r="F110" s="32"/>
      <c r="G110" s="18">
        <f>C110*E110</f>
        <v>0</v>
      </c>
      <c r="H110" s="18">
        <f>C110*F110</f>
        <v>0</v>
      </c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</row>
    <row r="111" spans="1:46" s="29" customFormat="1" ht="25.5">
      <c r="A111" s="12" t="s">
        <v>51</v>
      </c>
      <c r="B111" s="13" t="s">
        <v>46</v>
      </c>
      <c r="C111" s="11">
        <v>22</v>
      </c>
      <c r="D111" s="13" t="s">
        <v>15</v>
      </c>
      <c r="E111" s="32"/>
      <c r="F111" s="32"/>
      <c r="G111" s="18">
        <f>C111*E111</f>
        <v>0</v>
      </c>
      <c r="H111" s="18">
        <f>C111*F111</f>
        <v>0</v>
      </c>
      <c r="I111" s="29" t="s">
        <v>18</v>
      </c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</row>
    <row r="112" spans="1:46" s="17" customFormat="1" ht="21.75" customHeight="1">
      <c r="A112" s="92" t="s">
        <v>65</v>
      </c>
      <c r="B112" s="93"/>
      <c r="C112" s="93"/>
      <c r="D112" s="93"/>
      <c r="E112" s="93"/>
      <c r="F112" s="94"/>
      <c r="G112" s="59">
        <f>SUM(G108:G111)</f>
        <v>0</v>
      </c>
      <c r="H112" s="59">
        <f>SUM(H108:H111)</f>
        <v>0</v>
      </c>
      <c r="I112" s="16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</row>
    <row r="113" spans="1:46" s="17" customFormat="1">
      <c r="A113" s="39"/>
      <c r="B113" s="39"/>
      <c r="C113" s="39"/>
      <c r="D113" s="39"/>
      <c r="E113" s="39"/>
      <c r="F113" s="39"/>
      <c r="G113" s="39"/>
      <c r="H113" s="39"/>
      <c r="I113" s="16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</row>
    <row r="114" spans="1:46" s="17" customFormat="1">
      <c r="A114" s="39"/>
      <c r="B114" s="25"/>
      <c r="C114" s="39"/>
      <c r="D114" s="39"/>
      <c r="E114" s="39"/>
      <c r="F114" s="39"/>
      <c r="G114" s="39"/>
      <c r="H114" s="39"/>
      <c r="I114" s="16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</row>
    <row r="115" spans="1:46" s="17" customFormat="1">
      <c r="A115" s="89" t="s">
        <v>82</v>
      </c>
      <c r="B115" s="90"/>
      <c r="C115" s="90"/>
      <c r="D115" s="90"/>
      <c r="E115" s="90"/>
      <c r="F115" s="90"/>
      <c r="G115" s="90"/>
      <c r="H115" s="91"/>
      <c r="I115" s="16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</row>
    <row r="116" spans="1:46" s="17" customFormat="1" ht="25.5">
      <c r="A116" s="63" t="s">
        <v>3</v>
      </c>
      <c r="B116" s="64" t="s">
        <v>4</v>
      </c>
      <c r="C116" s="65" t="s">
        <v>5</v>
      </c>
      <c r="D116" s="64" t="s">
        <v>6</v>
      </c>
      <c r="E116" s="8" t="s">
        <v>7</v>
      </c>
      <c r="F116" s="8" t="s">
        <v>8</v>
      </c>
      <c r="G116" s="8" t="s">
        <v>9</v>
      </c>
      <c r="H116" s="8" t="s">
        <v>10</v>
      </c>
      <c r="I116" s="16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</row>
    <row r="117" spans="1:46" s="17" customFormat="1" ht="43.5" customHeight="1">
      <c r="A117" s="12" t="s">
        <v>48</v>
      </c>
      <c r="B117" s="31" t="s">
        <v>125</v>
      </c>
      <c r="C117" s="32">
        <v>1</v>
      </c>
      <c r="D117" s="33" t="s">
        <v>19</v>
      </c>
      <c r="E117" s="32"/>
      <c r="F117" s="32"/>
      <c r="G117" s="18">
        <f>C117*E117</f>
        <v>0</v>
      </c>
      <c r="H117" s="18">
        <f>C117*F117</f>
        <v>0</v>
      </c>
      <c r="I117" s="16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</row>
    <row r="118" spans="1:46" s="17" customFormat="1" ht="24.75" customHeight="1">
      <c r="A118" s="92" t="s">
        <v>97</v>
      </c>
      <c r="B118" s="93"/>
      <c r="C118" s="93"/>
      <c r="D118" s="93"/>
      <c r="E118" s="93"/>
      <c r="F118" s="94"/>
      <c r="G118" s="59">
        <f>SUM(G117)</f>
        <v>0</v>
      </c>
      <c r="H118" s="59">
        <f>SUM(H117)</f>
        <v>0</v>
      </c>
      <c r="I118" s="16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</row>
    <row r="119" spans="1:46" s="17" customFormat="1" ht="32.25" customHeight="1">
      <c r="A119" s="39"/>
      <c r="B119" s="39"/>
      <c r="C119" s="39"/>
      <c r="D119" s="39"/>
      <c r="E119" s="39"/>
      <c r="F119" s="39"/>
      <c r="G119" s="39"/>
      <c r="H119" s="39"/>
      <c r="I119" s="16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</row>
    <row r="120" spans="1:46" s="10" customFormat="1" ht="22.5" customHeight="1">
      <c r="A120" s="30"/>
      <c r="B120" s="30"/>
      <c r="C120" s="30"/>
      <c r="D120" s="30"/>
      <c r="E120" s="30"/>
      <c r="F120" s="30"/>
      <c r="G120" s="30"/>
      <c r="H120" s="30"/>
      <c r="J120" s="27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</row>
    <row r="121" spans="1:46" s="10" customFormat="1">
      <c r="A121" s="30"/>
      <c r="B121" s="30"/>
      <c r="C121" s="30"/>
      <c r="D121" s="30"/>
      <c r="E121" s="30"/>
      <c r="F121" s="30"/>
      <c r="G121" s="30"/>
      <c r="H121" s="30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</row>
    <row r="122" spans="1:46" s="10" customFormat="1">
      <c r="A122" s="30"/>
      <c r="B122" s="30"/>
      <c r="C122" s="30"/>
      <c r="D122" s="30"/>
      <c r="E122" s="30"/>
      <c r="F122" s="30"/>
      <c r="G122" s="30"/>
      <c r="H122" s="30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</row>
    <row r="123" spans="1:46" s="10" customFormat="1" ht="30" customHeight="1">
      <c r="A123" s="19"/>
      <c r="B123" s="20"/>
      <c r="C123" s="21"/>
      <c r="D123" s="20"/>
      <c r="E123" s="22"/>
      <c r="F123" s="22"/>
      <c r="G123" s="23"/>
      <c r="H123" s="23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</row>
    <row r="124" spans="1:46" s="29" customFormat="1" ht="25.5">
      <c r="A124" s="19"/>
      <c r="B124" s="25"/>
      <c r="C124" s="21"/>
      <c r="D124" s="20"/>
      <c r="E124" s="22"/>
      <c r="F124" s="22"/>
      <c r="G124" s="23"/>
      <c r="H124" s="23"/>
      <c r="I124" s="29" t="s">
        <v>18</v>
      </c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</row>
    <row r="125" spans="1:46" s="30" customFormat="1" ht="68.25" customHeight="1"/>
    <row r="126" spans="1:46" s="30" customFormat="1" ht="80.25" customHeight="1"/>
    <row r="127" spans="1:46" s="30" customFormat="1" ht="80.25" customHeight="1"/>
    <row r="128" spans="1:46" s="30" customFormat="1" ht="85.5" customHeight="1"/>
    <row r="129" spans="1:46" s="30" customFormat="1" ht="28.5" customHeight="1">
      <c r="A129" s="10"/>
      <c r="B129" s="10"/>
      <c r="C129" s="10"/>
      <c r="D129" s="10"/>
      <c r="E129" s="10"/>
      <c r="F129" s="10"/>
      <c r="G129" s="10"/>
      <c r="H129" s="10"/>
    </row>
    <row r="130" spans="1:46" s="30" customFormat="1" ht="23.25" customHeight="1">
      <c r="A130" s="10"/>
      <c r="B130" s="10"/>
      <c r="C130" s="10"/>
      <c r="D130" s="10"/>
      <c r="E130" s="10"/>
      <c r="F130" s="10"/>
      <c r="G130" s="10"/>
      <c r="H130" s="10"/>
    </row>
    <row r="131" spans="1:46" s="30" customFormat="1" ht="72.75" customHeight="1">
      <c r="A131" s="10"/>
      <c r="B131" s="10"/>
      <c r="C131" s="10"/>
      <c r="D131" s="10"/>
      <c r="E131" s="10"/>
      <c r="F131" s="10"/>
      <c r="G131" s="10"/>
      <c r="H131" s="10"/>
    </row>
    <row r="132" spans="1:46" s="30" customFormat="1" ht="63.75" customHeight="1">
      <c r="A132" s="29"/>
      <c r="B132" s="29"/>
      <c r="C132" s="29"/>
      <c r="D132" s="29"/>
      <c r="E132" s="29"/>
      <c r="F132" s="29"/>
      <c r="G132" s="29"/>
      <c r="H132" s="29"/>
    </row>
    <row r="133" spans="1:46" s="30" customFormat="1" ht="63.75" customHeight="1">
      <c r="A133" s="19"/>
      <c r="B133" s="20"/>
      <c r="C133" s="21"/>
      <c r="D133" s="20"/>
      <c r="E133" s="22"/>
      <c r="F133" s="22"/>
      <c r="G133" s="23"/>
      <c r="H133" s="23"/>
    </row>
    <row r="134" spans="1:46" s="30" customFormat="1" ht="31.5" customHeight="1">
      <c r="A134" s="17"/>
      <c r="B134" s="17"/>
      <c r="C134" s="17"/>
      <c r="D134" s="17"/>
      <c r="E134" s="17"/>
      <c r="F134" s="17"/>
      <c r="G134" s="17"/>
      <c r="H134" s="17"/>
    </row>
    <row r="135" spans="1:46" s="30" customFormat="1" ht="30" customHeight="1"/>
    <row r="136" spans="1:46" s="10" customFormat="1">
      <c r="A136" s="30"/>
      <c r="B136" s="30"/>
      <c r="C136" s="30"/>
      <c r="D136" s="30"/>
      <c r="E136" s="30"/>
      <c r="F136" s="30"/>
      <c r="G136" s="30"/>
      <c r="H136" s="30"/>
      <c r="J136" s="27"/>
      <c r="K136" s="69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</row>
    <row r="137" spans="1:46" s="10" customFormat="1" ht="39.75" customHeight="1">
      <c r="A137" s="30"/>
      <c r="B137" s="30"/>
      <c r="C137" s="30"/>
      <c r="D137" s="30"/>
      <c r="E137" s="30"/>
      <c r="F137" s="30"/>
      <c r="G137" s="30"/>
      <c r="H137" s="30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</row>
    <row r="138" spans="1:46" s="10" customFormat="1" ht="31.5" customHeight="1"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</row>
    <row r="139" spans="1:46" s="29" customFormat="1" ht="25.5">
      <c r="A139" s="17"/>
      <c r="B139" s="17"/>
      <c r="C139" s="17"/>
      <c r="D139" s="17"/>
      <c r="E139" s="17"/>
      <c r="F139" s="17"/>
      <c r="G139" s="17"/>
      <c r="H139" s="17"/>
      <c r="I139" s="29" t="s">
        <v>18</v>
      </c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</row>
    <row r="140" spans="1:46" s="17" customFormat="1" ht="43.5" customHeight="1">
      <c r="I140" s="16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</row>
    <row r="141" spans="1:46" s="17" customFormat="1" ht="30" customHeight="1">
      <c r="A141" s="10"/>
      <c r="B141" s="10"/>
      <c r="C141" s="10"/>
      <c r="D141" s="10"/>
      <c r="E141" s="10"/>
      <c r="F141" s="10"/>
      <c r="G141" s="10"/>
      <c r="H141" s="10"/>
      <c r="I141" s="16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</row>
    <row r="142" spans="1:46" s="30" customFormat="1">
      <c r="A142" s="29"/>
      <c r="B142" s="29"/>
      <c r="C142" s="29"/>
      <c r="D142" s="29"/>
      <c r="E142" s="29"/>
      <c r="F142" s="29"/>
      <c r="G142" s="29"/>
      <c r="H142" s="29"/>
      <c r="J142" s="38"/>
    </row>
    <row r="143" spans="1:46" s="30" customFormat="1" ht="31.5" customHeight="1">
      <c r="A143" s="17"/>
      <c r="B143" s="17"/>
      <c r="C143" s="17"/>
      <c r="D143" s="17"/>
      <c r="E143" s="17"/>
      <c r="F143" s="17"/>
      <c r="G143" s="17"/>
      <c r="H143" s="17"/>
      <c r="J143" s="38"/>
    </row>
    <row r="144" spans="1:46" s="30" customFormat="1" ht="36" customHeight="1">
      <c r="A144" s="17"/>
      <c r="B144" s="17"/>
      <c r="C144" s="17"/>
      <c r="D144" s="17"/>
      <c r="E144" s="17"/>
      <c r="F144" s="17"/>
      <c r="G144" s="17"/>
      <c r="H144" s="17"/>
      <c r="J144" s="38"/>
    </row>
    <row r="145" spans="1:46" s="10" customFormat="1" ht="45" customHeight="1">
      <c r="A145" s="17"/>
      <c r="B145" s="17"/>
      <c r="C145" s="17"/>
      <c r="D145" s="17"/>
      <c r="E145" s="17"/>
      <c r="F145" s="17"/>
      <c r="G145" s="17"/>
      <c r="H145" s="17"/>
      <c r="J145" s="27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</row>
    <row r="146" spans="1:46" s="17" customFormat="1">
      <c r="I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</row>
    <row r="147" spans="1:46" s="17" customFormat="1">
      <c r="I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</row>
    <row r="148" spans="1:46" s="10" customFormat="1" ht="24.75" customHeight="1"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</row>
    <row r="149" spans="1:46" s="29" customFormat="1" ht="25.5">
      <c r="A149" s="17"/>
      <c r="B149" s="17"/>
      <c r="C149" s="17"/>
      <c r="D149" s="17"/>
      <c r="E149" s="17"/>
      <c r="F149" s="17"/>
      <c r="G149" s="17"/>
      <c r="H149" s="17"/>
      <c r="I149" s="29" t="s">
        <v>18</v>
      </c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</row>
    <row r="150" spans="1:46" s="17" customFormat="1" ht="33" customHeight="1">
      <c r="A150" s="10"/>
      <c r="B150" s="10"/>
      <c r="C150" s="10"/>
      <c r="D150" s="10"/>
      <c r="E150" s="10"/>
      <c r="F150" s="10"/>
      <c r="G150" s="10"/>
      <c r="H150" s="10"/>
      <c r="I150" s="16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</row>
    <row r="151" spans="1:46" s="17" customFormat="1" ht="29.25" customHeight="1">
      <c r="A151" s="10"/>
      <c r="B151" s="10"/>
      <c r="C151" s="10"/>
      <c r="D151" s="10"/>
      <c r="E151" s="10"/>
      <c r="F151" s="10"/>
      <c r="G151" s="10"/>
      <c r="H151" s="10"/>
      <c r="I151" s="16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</row>
    <row r="152" spans="1:46" s="17" customFormat="1" ht="42" customHeight="1">
      <c r="A152" s="29"/>
      <c r="B152" s="29"/>
      <c r="C152" s="29"/>
      <c r="D152" s="29"/>
      <c r="E152" s="29"/>
      <c r="F152" s="29"/>
      <c r="G152" s="29"/>
      <c r="H152" s="29"/>
      <c r="I152" s="16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</row>
    <row r="153" spans="1:46" s="17" customFormat="1" ht="27" customHeight="1">
      <c r="I153" s="16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</row>
    <row r="154" spans="1:46" s="17" customFormat="1" ht="25.5" customHeight="1">
      <c r="I154" s="16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</row>
    <row r="155" spans="1:46" s="10" customFormat="1" ht="41.25" customHeight="1">
      <c r="A155" s="17"/>
      <c r="B155" s="17"/>
      <c r="C155" s="17"/>
      <c r="D155" s="17"/>
      <c r="E155" s="17"/>
      <c r="F155" s="17"/>
      <c r="G155" s="17"/>
      <c r="H155" s="17"/>
      <c r="J155" s="27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</row>
    <row r="156" spans="1:46" s="17" customFormat="1" ht="32.25" customHeight="1">
      <c r="I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</row>
    <row r="157" spans="1:46" s="10" customFormat="1" ht="30" customHeight="1"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</row>
    <row r="158" spans="1:46" s="10" customFormat="1" ht="25.5" customHeight="1"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</row>
    <row r="159" spans="1:46" s="29" customFormat="1" ht="25.5">
      <c r="A159" s="10"/>
      <c r="B159" s="10"/>
      <c r="C159" s="10"/>
      <c r="D159" s="10"/>
      <c r="E159" s="10"/>
      <c r="F159" s="10"/>
      <c r="G159" s="10"/>
      <c r="H159" s="10"/>
      <c r="I159" s="29" t="s">
        <v>18</v>
      </c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</row>
    <row r="160" spans="1:46" s="17" customFormat="1" ht="46.5" customHeight="1">
      <c r="A160" s="10"/>
      <c r="B160" s="10"/>
      <c r="C160" s="10"/>
      <c r="D160" s="10"/>
      <c r="E160" s="10"/>
      <c r="F160" s="10"/>
      <c r="G160" s="10"/>
      <c r="H160" s="10"/>
      <c r="I160" s="16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</row>
    <row r="161" spans="1:46" s="17" customFormat="1" ht="44.25" customHeight="1">
      <c r="A161" s="29"/>
      <c r="B161" s="29"/>
      <c r="C161" s="29"/>
      <c r="D161" s="29"/>
      <c r="E161" s="29"/>
      <c r="F161" s="29"/>
      <c r="G161" s="29"/>
      <c r="H161" s="29"/>
      <c r="I161" s="16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</row>
    <row r="162" spans="1:46" s="17" customFormat="1" ht="44.25" customHeight="1">
      <c r="I162" s="16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</row>
    <row r="163" spans="1:46" s="17" customFormat="1" ht="33.75" customHeight="1">
      <c r="I163" s="16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</row>
    <row r="164" spans="1:46" s="10" customFormat="1" ht="22.5" customHeight="1">
      <c r="A164" s="17"/>
      <c r="B164" s="17"/>
      <c r="C164" s="17"/>
      <c r="D164" s="17"/>
      <c r="E164" s="17"/>
      <c r="F164" s="17"/>
      <c r="G164" s="17"/>
      <c r="H164" s="17"/>
      <c r="J164" s="27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</row>
    <row r="165" spans="1:46" s="10" customFormat="1">
      <c r="A165" s="17"/>
      <c r="B165" s="17"/>
      <c r="C165" s="17"/>
      <c r="D165" s="17"/>
      <c r="E165" s="17"/>
      <c r="F165" s="17"/>
      <c r="G165" s="17"/>
      <c r="H165" s="17"/>
      <c r="J165" s="27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</row>
    <row r="166" spans="1:46" s="10" customFormat="1">
      <c r="A166" s="17"/>
      <c r="B166" s="17"/>
      <c r="C166" s="17"/>
      <c r="D166" s="17"/>
      <c r="E166" s="17"/>
      <c r="F166" s="17"/>
      <c r="G166" s="17"/>
      <c r="H166" s="17"/>
      <c r="J166" s="27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</row>
    <row r="167" spans="1:46" s="10" customFormat="1" ht="25.5" customHeight="1">
      <c r="A167" s="17"/>
      <c r="B167" s="17"/>
      <c r="C167" s="17"/>
      <c r="D167" s="17"/>
      <c r="E167" s="17"/>
      <c r="F167" s="17"/>
      <c r="G167" s="17"/>
      <c r="H167" s="17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</row>
    <row r="168" spans="1:46" s="29" customFormat="1" ht="25.5">
      <c r="A168" s="17"/>
      <c r="B168" s="17"/>
      <c r="C168" s="17"/>
      <c r="D168" s="17"/>
      <c r="E168" s="17"/>
      <c r="F168" s="17"/>
      <c r="G168" s="17"/>
      <c r="H168" s="17"/>
      <c r="I168" s="29" t="s">
        <v>18</v>
      </c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</row>
    <row r="169" spans="1:46" s="17" customFormat="1" ht="48" customHeight="1">
      <c r="I169" s="16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</row>
    <row r="170" spans="1:46" s="17" customFormat="1" ht="36.75" customHeight="1">
      <c r="I170" s="16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</row>
    <row r="171" spans="1:46" s="17" customFormat="1">
      <c r="A171" s="10"/>
      <c r="B171" s="10"/>
      <c r="C171" s="10"/>
      <c r="D171" s="10"/>
      <c r="E171" s="10"/>
      <c r="F171" s="10"/>
      <c r="G171" s="10"/>
      <c r="H171" s="10"/>
      <c r="I171" s="16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</row>
    <row r="172" spans="1:46" s="17" customFormat="1">
      <c r="A172" s="39"/>
      <c r="B172" s="39"/>
      <c r="C172" s="39"/>
      <c r="D172" s="39"/>
      <c r="E172" s="39"/>
      <c r="F172" s="39"/>
      <c r="G172" s="39"/>
      <c r="H172" s="39"/>
      <c r="I172" s="16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</row>
    <row r="173" spans="1:46" s="17" customFormat="1" ht="33.75" customHeight="1">
      <c r="A173" s="39"/>
      <c r="B173" s="39"/>
      <c r="C173" s="39"/>
      <c r="D173" s="39"/>
      <c r="E173" s="39"/>
      <c r="F173" s="39"/>
      <c r="G173" s="39"/>
      <c r="H173" s="39"/>
      <c r="I173" s="16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</row>
    <row r="174" spans="1:46" s="17" customFormat="1" ht="27.75" customHeight="1">
      <c r="A174" s="10"/>
      <c r="B174" s="10"/>
      <c r="C174" s="10"/>
      <c r="D174" s="10"/>
      <c r="E174" s="10"/>
      <c r="F174" s="10"/>
      <c r="G174" s="10"/>
      <c r="H174" s="10"/>
      <c r="I174" s="16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</row>
    <row r="175" spans="1:46" s="17" customFormat="1" ht="70.5" customHeight="1">
      <c r="A175" s="29"/>
      <c r="B175" s="29"/>
      <c r="C175" s="29"/>
      <c r="D175" s="29"/>
      <c r="E175" s="29"/>
      <c r="F175" s="29"/>
      <c r="G175" s="29"/>
      <c r="H175" s="29"/>
      <c r="I175" s="16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</row>
    <row r="176" spans="1:46" s="17" customFormat="1" ht="70.5" customHeight="1">
      <c r="I176" s="16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</row>
    <row r="177" spans="1:46" s="17" customFormat="1" ht="33" customHeight="1">
      <c r="I177" s="16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</row>
    <row r="178" spans="1:46" s="10" customFormat="1" ht="23.25" customHeight="1">
      <c r="A178" s="17"/>
      <c r="B178" s="17"/>
      <c r="C178" s="17"/>
      <c r="D178" s="17"/>
      <c r="E178" s="17"/>
      <c r="F178" s="17"/>
      <c r="G178" s="17"/>
      <c r="H178" s="17"/>
      <c r="J178" s="27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</row>
    <row r="181" spans="1:46" s="10" customFormat="1" ht="24" customHeight="1">
      <c r="A181" s="39"/>
      <c r="B181" s="39"/>
      <c r="C181" s="39"/>
      <c r="D181" s="39"/>
      <c r="E181" s="39"/>
      <c r="F181" s="39"/>
      <c r="G181" s="39"/>
      <c r="H181" s="39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</row>
    <row r="182" spans="1:46" s="29" customFormat="1" ht="25.5">
      <c r="A182" s="39"/>
      <c r="B182" s="39"/>
      <c r="C182" s="39"/>
      <c r="D182" s="39"/>
      <c r="E182" s="39"/>
      <c r="F182" s="39"/>
      <c r="G182" s="39"/>
      <c r="H182" s="39"/>
      <c r="I182" s="29" t="s">
        <v>18</v>
      </c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</row>
    <row r="183" spans="1:46" s="17" customFormat="1" ht="57.75" customHeight="1">
      <c r="A183" s="39"/>
      <c r="B183" s="39"/>
      <c r="C183" s="39"/>
      <c r="D183" s="39"/>
      <c r="E183" s="39"/>
      <c r="F183" s="39"/>
      <c r="G183" s="39"/>
      <c r="H183" s="39"/>
      <c r="I183" s="16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</row>
    <row r="184" spans="1:46" s="17" customFormat="1" ht="57.75" customHeight="1">
      <c r="A184" s="39"/>
      <c r="B184" s="39"/>
      <c r="C184" s="39"/>
      <c r="D184" s="39"/>
      <c r="E184" s="39"/>
      <c r="F184" s="39"/>
      <c r="G184" s="39"/>
      <c r="H184" s="39"/>
      <c r="I184" s="16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</row>
    <row r="185" spans="1:46" s="17" customFormat="1" ht="84.75" customHeight="1">
      <c r="A185" s="39"/>
      <c r="B185" s="39"/>
      <c r="C185" s="39"/>
      <c r="D185" s="39"/>
      <c r="E185" s="39"/>
      <c r="F185" s="39"/>
      <c r="G185" s="39"/>
      <c r="H185" s="39"/>
      <c r="I185" s="16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</row>
    <row r="186" spans="1:46" s="17" customFormat="1" ht="36.75" customHeight="1">
      <c r="A186" s="39"/>
      <c r="B186" s="39"/>
      <c r="C186" s="39"/>
      <c r="D186" s="39"/>
      <c r="E186" s="39"/>
      <c r="F186" s="39"/>
      <c r="G186" s="39"/>
      <c r="H186" s="39"/>
      <c r="I186" s="16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</row>
    <row r="187" spans="1:46" s="17" customFormat="1" ht="80.25" customHeight="1">
      <c r="A187" s="39"/>
      <c r="B187" s="39"/>
      <c r="C187" s="39"/>
      <c r="D187" s="39"/>
      <c r="E187" s="39"/>
      <c r="F187" s="39"/>
      <c r="G187" s="39"/>
      <c r="H187" s="39"/>
      <c r="I187" s="16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</row>
    <row r="188" spans="1:46" s="17" customFormat="1" ht="32.25" customHeight="1">
      <c r="A188" s="39"/>
      <c r="B188" s="39"/>
      <c r="C188" s="39"/>
      <c r="D188" s="39"/>
      <c r="E188" s="39"/>
      <c r="F188" s="39"/>
      <c r="G188" s="39"/>
      <c r="H188" s="39"/>
      <c r="I188" s="16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</row>
    <row r="189" spans="1:46" s="17" customFormat="1" ht="33.75" customHeight="1">
      <c r="A189" s="39"/>
      <c r="B189" s="39"/>
      <c r="C189" s="39"/>
      <c r="D189" s="39"/>
      <c r="E189" s="39"/>
      <c r="F189" s="39"/>
      <c r="G189" s="39"/>
      <c r="H189" s="39"/>
      <c r="I189" s="16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</row>
    <row r="190" spans="1:46" s="17" customFormat="1" ht="36.75" customHeight="1">
      <c r="A190" s="39"/>
      <c r="B190" s="39"/>
      <c r="C190" s="39"/>
      <c r="D190" s="39"/>
      <c r="E190" s="39"/>
      <c r="F190" s="39"/>
      <c r="G190" s="39"/>
      <c r="H190" s="39"/>
      <c r="I190" s="16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</row>
    <row r="191" spans="1:46" s="17" customFormat="1" ht="24.75" customHeight="1">
      <c r="A191" s="39"/>
      <c r="B191" s="39"/>
      <c r="C191" s="39"/>
      <c r="D191" s="39"/>
      <c r="E191" s="39"/>
      <c r="F191" s="39"/>
      <c r="G191" s="39"/>
      <c r="H191" s="39"/>
      <c r="I191" s="16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</row>
    <row r="192" spans="1:46" s="17" customFormat="1" ht="24.75" customHeight="1">
      <c r="A192" s="39"/>
      <c r="B192" s="39"/>
      <c r="C192" s="39"/>
      <c r="D192" s="39"/>
      <c r="E192" s="39"/>
      <c r="F192" s="39"/>
      <c r="G192" s="39"/>
      <c r="H192" s="39"/>
      <c r="I192" s="16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</row>
    <row r="193" spans="1:46" s="17" customFormat="1" ht="30.75" customHeight="1">
      <c r="A193" s="39"/>
      <c r="B193" s="39"/>
      <c r="C193" s="39"/>
      <c r="D193" s="39"/>
      <c r="E193" s="39"/>
      <c r="F193" s="39"/>
      <c r="G193" s="39"/>
      <c r="H193" s="39"/>
      <c r="I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</row>
    <row r="194" spans="1:46" s="10" customFormat="1" ht="23.25" customHeight="1">
      <c r="A194" s="39"/>
      <c r="B194" s="39"/>
      <c r="C194" s="39"/>
      <c r="D194" s="39"/>
      <c r="E194" s="39"/>
      <c r="F194" s="39"/>
      <c r="G194" s="39"/>
      <c r="H194" s="39"/>
      <c r="J194" s="27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</row>
    <row r="197" spans="1:46" s="10" customFormat="1" ht="24.75" customHeight="1">
      <c r="A197" s="39"/>
      <c r="B197" s="39"/>
      <c r="C197" s="39"/>
      <c r="D197" s="39"/>
      <c r="E197" s="39"/>
      <c r="F197" s="39"/>
      <c r="G197" s="39"/>
      <c r="H197" s="39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</row>
    <row r="198" spans="1:46" s="29" customFormat="1" ht="25.5">
      <c r="A198" s="39"/>
      <c r="B198" s="39"/>
      <c r="C198" s="39"/>
      <c r="D198" s="39"/>
      <c r="E198" s="39"/>
      <c r="F198" s="39"/>
      <c r="G198" s="39"/>
      <c r="H198" s="39"/>
      <c r="I198" s="29" t="s">
        <v>18</v>
      </c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</row>
    <row r="199" spans="1:46" s="17" customFormat="1" ht="43.5" customHeight="1">
      <c r="A199" s="39"/>
      <c r="B199" s="39"/>
      <c r="C199" s="39"/>
      <c r="D199" s="39"/>
      <c r="E199" s="39"/>
      <c r="F199" s="39"/>
      <c r="G199" s="39"/>
      <c r="H199" s="39"/>
      <c r="I199" s="16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</row>
    <row r="200" spans="1:46" s="10" customFormat="1" ht="22.5" customHeight="1">
      <c r="A200" s="39"/>
      <c r="B200" s="39"/>
      <c r="C200" s="39"/>
      <c r="D200" s="39"/>
      <c r="E200" s="39"/>
      <c r="F200" s="39"/>
      <c r="G200" s="39"/>
      <c r="H200" s="39"/>
      <c r="J200" s="27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</row>
  </sheetData>
  <mergeCells count="22">
    <mergeCell ref="A115:H115"/>
    <mergeCell ref="A118:F118"/>
    <mergeCell ref="A88:H88"/>
    <mergeCell ref="A93:F93"/>
    <mergeCell ref="A96:H96"/>
    <mergeCell ref="A103:F103"/>
    <mergeCell ref="A106:H106"/>
    <mergeCell ref="A112:F112"/>
    <mergeCell ref="A51:H51"/>
    <mergeCell ref="A63:F63"/>
    <mergeCell ref="A68:H68"/>
    <mergeCell ref="A74:F74"/>
    <mergeCell ref="A77:H77"/>
    <mergeCell ref="A84:F84"/>
    <mergeCell ref="A3:H3"/>
    <mergeCell ref="A12:H12"/>
    <mergeCell ref="A40:H40"/>
    <mergeCell ref="A49:F49"/>
    <mergeCell ref="A28:H28"/>
    <mergeCell ref="A37:F37"/>
    <mergeCell ref="A8:F8"/>
    <mergeCell ref="A24:F24"/>
  </mergeCells>
  <pageMargins left="0.47244094488188981" right="0.31496062992125984" top="0.98425196850393704" bottom="0.62992125984251968" header="0.31496062992125984" footer="0.31496062992125984"/>
  <pageSetup paperSize="9" scale="98" fitToHeight="0" orientation="portrait" r:id="rId1"/>
  <rowBreaks count="4" manualBreakCount="4">
    <brk id="26" max="7" man="1"/>
    <brk id="39" max="7" man="1"/>
    <brk id="95" max="7" man="1"/>
    <brk id="10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Összesítő JAV</vt:lpstr>
      <vt:lpstr>Költségvetés JAV</vt:lpstr>
      <vt:lpstr>'Költségvetés JAV'!Nyomtatási_terület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VV</dc:creator>
  <cp:lastModifiedBy>Koszti Zsolt Gábor</cp:lastModifiedBy>
  <cp:lastPrinted>2018-02-07T10:34:51Z</cp:lastPrinted>
  <dcterms:created xsi:type="dcterms:W3CDTF">2013-04-01T20:55:00Z</dcterms:created>
  <dcterms:modified xsi:type="dcterms:W3CDTF">2018-02-20T10:10:17Z</dcterms:modified>
</cp:coreProperties>
</file>