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6075" firstSheet="1" activeTab="2"/>
  </bookViews>
  <sheets>
    <sheet name="Sheet1" sheetId="1" r:id="rId1"/>
    <sheet name="RS-X NÖI" sheetId="2" r:id="rId2"/>
    <sheet name="RS-X FÉRFI" sheetId="3" r:id="rId3"/>
    <sheet name="Rb Classic" sheetId="4" r:id="rId4"/>
    <sheet name="Rb Utánpótlás" sheetId="5" r:id="rId5"/>
    <sheet name="Nyílt" sheetId="6" r:id="rId6"/>
  </sheets>
  <definedNames/>
  <calcPr fullCalcOnLoad="1"/>
</workbook>
</file>

<file path=xl/sharedStrings.xml><?xml version="1.0" encoding="utf-8"?>
<sst xmlns="http://schemas.openxmlformats.org/spreadsheetml/2006/main" count="2008" uniqueCount="159">
  <si>
    <t>Vértesy Mónika</t>
  </si>
  <si>
    <t>HUN-100</t>
  </si>
  <si>
    <t>Detre Diána</t>
  </si>
  <si>
    <t>HUN-7</t>
  </si>
  <si>
    <t>Csanaky Szilvia</t>
  </si>
  <si>
    <t>HUN-23</t>
  </si>
  <si>
    <t>Helyezés</t>
  </si>
  <si>
    <t>Név</t>
  </si>
  <si>
    <t>Vitorlaszám</t>
  </si>
  <si>
    <t>Pontszám</t>
  </si>
  <si>
    <t>1. futam</t>
  </si>
  <si>
    <t>2. futam</t>
  </si>
  <si>
    <t>3. futam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</si>
  <si>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</si>
  <si>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</si>
  <si>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</si>
  <si>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</si>
  <si>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</si>
  <si>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</si>
  <si>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</si>
  <si>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</si>
  <si>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12. futam</t>
  </si>
  <si>
    <t>13. futam</t>
  </si>
  <si>
    <t>14. futam</t>
  </si>
  <si>
    <t>15. futam</t>
  </si>
  <si>
    <t>16. futam</t>
  </si>
  <si>
    <t>17. futam</t>
  </si>
  <si>
    <t>18. futam</t>
  </si>
  <si>
    <t>19. futam</t>
  </si>
  <si>
    <t>20. futam</t>
  </si>
  <si>
    <t>21. futam</t>
  </si>
  <si>
    <t>22. futam</t>
  </si>
  <si>
    <t>23. futam</t>
  </si>
  <si>
    <t>24. futam</t>
  </si>
  <si>
    <t>25. futam</t>
  </si>
  <si>
    <t>26. futam</t>
  </si>
  <si>
    <t>27. futam</t>
  </si>
  <si>
    <t>28. futam</t>
  </si>
  <si>
    <t>29. futam</t>
  </si>
  <si>
    <t>30. futam</t>
  </si>
  <si>
    <t>31. futam</t>
  </si>
  <si>
    <t>32. futam</t>
  </si>
  <si>
    <t>33. futam</t>
  </si>
  <si>
    <t>34. futam</t>
  </si>
  <si>
    <t>35. futam</t>
  </si>
  <si>
    <t>36. futam</t>
  </si>
  <si>
    <t>37. futam</t>
  </si>
  <si>
    <t>38. futam</t>
  </si>
  <si>
    <t>39. futam</t>
  </si>
  <si>
    <t>40. futam</t>
  </si>
  <si>
    <t>41. futam</t>
  </si>
  <si>
    <t>42. futam</t>
  </si>
  <si>
    <t>Nagy Kinga</t>
  </si>
  <si>
    <t>HUN-101</t>
  </si>
  <si>
    <t>Cholnoky Sára</t>
  </si>
  <si>
    <t>HUN-119</t>
  </si>
  <si>
    <t>VÉGE</t>
  </si>
  <si>
    <t>4(DNF)</t>
  </si>
  <si>
    <t>4(DNC)</t>
  </si>
  <si>
    <t>RS-X NŐI</t>
  </si>
  <si>
    <t>Zöllner Viktor</t>
  </si>
  <si>
    <t>HUN-6</t>
  </si>
  <si>
    <t>Koszti Gábor</t>
  </si>
  <si>
    <t>HUN-90</t>
  </si>
  <si>
    <t>Gádorfalvi Áron</t>
  </si>
  <si>
    <t>György Ádám</t>
  </si>
  <si>
    <t>HUN-87</t>
  </si>
  <si>
    <t>Varga Gábor</t>
  </si>
  <si>
    <t>HUN-18</t>
  </si>
  <si>
    <t>7(DNF)</t>
  </si>
  <si>
    <t>7(OCS)</t>
  </si>
  <si>
    <t>7(DNC)</t>
  </si>
  <si>
    <t>Kálmán Gábor</t>
  </si>
  <si>
    <t>I-1111</t>
  </si>
  <si>
    <t>Erdéyi István</t>
  </si>
  <si>
    <t>HUN-66</t>
  </si>
  <si>
    <t>Kósa Dániel</t>
  </si>
  <si>
    <t>HUN-43</t>
  </si>
  <si>
    <t>Gádorfalvi Károly</t>
  </si>
  <si>
    <t>HUN-4</t>
  </si>
  <si>
    <t>Szontagh András</t>
  </si>
  <si>
    <t>HUN-57</t>
  </si>
  <si>
    <t>Gombos Gergely</t>
  </si>
  <si>
    <t>HUN-185</t>
  </si>
  <si>
    <t>Papp Zoltán</t>
  </si>
  <si>
    <t>HUN-10</t>
  </si>
  <si>
    <t>Urbán Erzsébet</t>
  </si>
  <si>
    <t>HUN-215</t>
  </si>
  <si>
    <t>Körtvélyesi Miklós</t>
  </si>
  <si>
    <t>HUN-28</t>
  </si>
  <si>
    <t>Iványi Norbert</t>
  </si>
  <si>
    <t>HUN-465</t>
  </si>
  <si>
    <t>Tölgyesy Csaba</t>
  </si>
  <si>
    <t>HUN-96</t>
  </si>
  <si>
    <t>Urbán Tibor</t>
  </si>
  <si>
    <t>HUN-78</t>
  </si>
  <si>
    <t>Maczky Kornél</t>
  </si>
  <si>
    <t>Gál Tamás</t>
  </si>
  <si>
    <t>HUN-74</t>
  </si>
  <si>
    <t>Türkössy Zsolt</t>
  </si>
  <si>
    <t>HUN-92</t>
  </si>
  <si>
    <t>RS-X FÉRFI</t>
  </si>
  <si>
    <t>Rb Classic</t>
  </si>
  <si>
    <t>Erdélyi István</t>
  </si>
  <si>
    <t>GER-887</t>
  </si>
  <si>
    <t>HUN-444</t>
  </si>
  <si>
    <t>9(DNC)</t>
  </si>
  <si>
    <t>9(DNF)</t>
  </si>
  <si>
    <t>Gemela Gábor</t>
  </si>
  <si>
    <t>HUN-112</t>
  </si>
  <si>
    <t>Petróczy Balázs</t>
  </si>
  <si>
    <t>HUN-107</t>
  </si>
  <si>
    <t>Pártos György</t>
  </si>
  <si>
    <t>HUN-16</t>
  </si>
  <si>
    <t>Varga Attila</t>
  </si>
  <si>
    <t>HUN-186</t>
  </si>
  <si>
    <t>Glofák Olivér</t>
  </si>
  <si>
    <t>HUN-61</t>
  </si>
  <si>
    <t>Dr. Molnár Ákos</t>
  </si>
  <si>
    <t>HUN-5</t>
  </si>
  <si>
    <t>Ferenczy Tibor</t>
  </si>
  <si>
    <t>AUS-1</t>
  </si>
  <si>
    <t>Kerek Gábor</t>
  </si>
  <si>
    <t>HUN-176</t>
  </si>
  <si>
    <t>Dr. Keczéry László</t>
  </si>
  <si>
    <t>HUN-11</t>
  </si>
  <si>
    <t>Csikász Lajos</t>
  </si>
  <si>
    <t>HUN-116</t>
  </si>
  <si>
    <t>Pfaffenbichler Peter</t>
  </si>
  <si>
    <t>AUT-84</t>
  </si>
  <si>
    <t>Lazsádi László</t>
  </si>
  <si>
    <t>HUN-21</t>
  </si>
  <si>
    <t>Andrusch István</t>
  </si>
  <si>
    <t>HUN-98</t>
  </si>
  <si>
    <t>Keszler Bertalan</t>
  </si>
  <si>
    <t>HUN 3</t>
  </si>
  <si>
    <t>Rb Utánpótlás</t>
  </si>
  <si>
    <t>Nyílt</t>
  </si>
  <si>
    <t>DNC</t>
  </si>
  <si>
    <t>DNF</t>
  </si>
  <si>
    <t>dnc</t>
  </si>
  <si>
    <t>dnf</t>
  </si>
  <si>
    <t>43. futam</t>
  </si>
  <si>
    <t>44. futam</t>
  </si>
  <si>
    <t>HUN­1</t>
  </si>
  <si>
    <t>HUN-71</t>
  </si>
  <si>
    <t>Torma Jani</t>
  </si>
  <si>
    <t>HUN-14</t>
  </si>
  <si>
    <t>20(DNC)</t>
  </si>
  <si>
    <t>20(DNF)</t>
  </si>
  <si>
    <t>20(OCS)</t>
  </si>
  <si>
    <t>9(OCS)</t>
  </si>
  <si>
    <t>12(DNC)</t>
  </si>
  <si>
    <t>12(DNF)</t>
  </si>
  <si>
    <t xml:space="preserve"> 12(DNC)</t>
  </si>
  <si>
    <t>NINCS ÉRTÉKELHETŐ FUTAMJA</t>
  </si>
  <si>
    <t>1.13(RDG)</t>
  </si>
  <si>
    <t>1.38(RDG)</t>
  </si>
  <si>
    <t>Utassy Loránd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</si>
</sst>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2" borderId="0" xfId="0" applyFill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A32"/>
  <sheetViews>
    <sheetView workbookViewId="0" topLeftCell="A1">
      <pane xSplit="2" ySplit="9" topLeftCell="C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6" sqref="C46"/>
    </sheetView>
  </sheetViews>
  <sheetFormatPr defaultColWidth="9.140625" defaultRowHeight="12.75"/>
  <cols>
    <col min="1" max="1" width="11.28125" style="0" bestFit="1" customWidth="1"/>
    <col min="2" max="2" width="17.00390625" style="0" bestFit="1" customWidth="1"/>
    <col min="3" max="3" width="14.28125" style="0" bestFit="1" customWidth="1"/>
    <col min="4" max="4" width="12.28125" style="0" bestFit="1" customWidth="1"/>
    <col min="5" max="88" width="6.7109375" style="0" customWidth="1"/>
    <col min="89" max="130" width="2.0039062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1:131" ht="12.75" hidden="1">
      <c r="K8">
        <v>1</v>
      </c>
      <c r="N8">
        <v>1</v>
      </c>
      <c r="V8">
        <v>1</v>
      </c>
      <c r="AC8">
        <v>1</v>
      </c>
      <c r="AI8">
        <v>1</v>
      </c>
      <c r="AP8">
        <v>1</v>
      </c>
      <c r="BA8">
        <v>1</v>
      </c>
      <c r="BD8">
        <v>1</v>
      </c>
      <c r="BL8">
        <v>1</v>
      </c>
      <c r="BS8">
        <v>1</v>
      </c>
      <c r="BY8">
        <v>1</v>
      </c>
      <c r="CF8">
        <v>1</v>
      </c>
      <c r="CQ8">
        <v>1</v>
      </c>
      <c r="CT8">
        <v>1</v>
      </c>
      <c r="DB8">
        <v>1</v>
      </c>
      <c r="DI8">
        <v>1</v>
      </c>
      <c r="DO8">
        <v>1</v>
      </c>
      <c r="DV8">
        <v>1</v>
      </c>
      <c r="EA8" t="s">
        <v>56</v>
      </c>
    </row>
    <row r="9" spans="1:89" ht="58.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2" t="s">
        <v>34</v>
      </c>
      <c r="AD9" s="2" t="s">
        <v>35</v>
      </c>
      <c r="AE9" s="2" t="s">
        <v>36</v>
      </c>
      <c r="AF9" s="2" t="s">
        <v>37</v>
      </c>
      <c r="AG9" s="2" t="s">
        <v>38</v>
      </c>
      <c r="AH9" s="2" t="s">
        <v>39</v>
      </c>
      <c r="AI9" s="2" t="s">
        <v>40</v>
      </c>
      <c r="AJ9" s="2" t="s">
        <v>41</v>
      </c>
      <c r="AK9" s="2" t="s">
        <v>42</v>
      </c>
      <c r="AL9" s="2" t="s">
        <v>43</v>
      </c>
      <c r="AM9" s="2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8" t="s">
        <v>51</v>
      </c>
      <c r="AU9" s="9" t="s">
        <v>10</v>
      </c>
      <c r="AV9" s="2" t="s">
        <v>11</v>
      </c>
      <c r="AW9" s="2" t="s">
        <v>12</v>
      </c>
      <c r="AX9" s="2" t="s">
        <v>13</v>
      </c>
      <c r="AY9" s="2" t="s">
        <v>14</v>
      </c>
      <c r="AZ9" s="2" t="s">
        <v>15</v>
      </c>
      <c r="BA9" s="2" t="s">
        <v>16</v>
      </c>
      <c r="BB9" s="2" t="s">
        <v>17</v>
      </c>
      <c r="BC9" s="2" t="s">
        <v>18</v>
      </c>
      <c r="BD9" s="2" t="s">
        <v>19</v>
      </c>
      <c r="BE9" s="2" t="s">
        <v>20</v>
      </c>
      <c r="BF9" s="2" t="s">
        <v>21</v>
      </c>
      <c r="BG9" s="2" t="s">
        <v>22</v>
      </c>
      <c r="BH9" s="2" t="s">
        <v>23</v>
      </c>
      <c r="BI9" s="2" t="s">
        <v>24</v>
      </c>
      <c r="BJ9" s="2" t="s">
        <v>25</v>
      </c>
      <c r="BK9" s="2" t="s">
        <v>26</v>
      </c>
      <c r="BL9" s="2" t="s">
        <v>27</v>
      </c>
      <c r="BM9" s="2" t="s">
        <v>28</v>
      </c>
      <c r="BN9" s="2" t="s">
        <v>29</v>
      </c>
      <c r="BO9" s="2" t="s">
        <v>30</v>
      </c>
      <c r="BP9" s="2" t="s">
        <v>31</v>
      </c>
      <c r="BQ9" s="2" t="s">
        <v>32</v>
      </c>
      <c r="BR9" s="2" t="s">
        <v>33</v>
      </c>
      <c r="BS9" s="2" t="s">
        <v>34</v>
      </c>
      <c r="BT9" s="2" t="s">
        <v>35</v>
      </c>
      <c r="BU9" s="2" t="s">
        <v>36</v>
      </c>
      <c r="BV9" s="2" t="s">
        <v>37</v>
      </c>
      <c r="BW9" s="2" t="s">
        <v>38</v>
      </c>
      <c r="BX9" s="2" t="s">
        <v>39</v>
      </c>
      <c r="BY9" s="2" t="s">
        <v>40</v>
      </c>
      <c r="BZ9" s="2" t="s">
        <v>41</v>
      </c>
      <c r="CA9" s="2" t="s">
        <v>42</v>
      </c>
      <c r="CB9" s="2" t="s">
        <v>43</v>
      </c>
      <c r="CC9" s="2" t="s">
        <v>44</v>
      </c>
      <c r="CD9" s="2" t="s">
        <v>45</v>
      </c>
      <c r="CE9" s="2" t="s">
        <v>46</v>
      </c>
      <c r="CF9" s="2" t="s">
        <v>47</v>
      </c>
      <c r="CG9" s="2" t="s">
        <v>48</v>
      </c>
      <c r="CH9" s="2" t="s">
        <v>49</v>
      </c>
      <c r="CI9" s="2" t="s">
        <v>50</v>
      </c>
      <c r="CJ9" s="8" t="s">
        <v>51</v>
      </c>
      <c r="CK9" s="11"/>
    </row>
    <row r="10" spans="1:130" ht="12.75">
      <c r="A10" s="5"/>
      <c r="B10" t="s">
        <v>116</v>
      </c>
      <c r="C10" t="s">
        <v>117</v>
      </c>
      <c r="D10" s="6">
        <f>SUM(BM10,BJ10,BG10:BH10,AU10:BE10)</f>
        <v>20</v>
      </c>
      <c r="E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4</v>
      </c>
      <c r="L10">
        <v>1</v>
      </c>
      <c r="M10">
        <v>1</v>
      </c>
      <c r="N10">
        <v>1</v>
      </c>
      <c r="O10">
        <v>2</v>
      </c>
      <c r="P10">
        <v>2</v>
      </c>
      <c r="Q10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22</v>
      </c>
      <c r="X10">
        <v>24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>
        <v>1</v>
      </c>
      <c r="AV10" s="5">
        <v>1</v>
      </c>
      <c r="AW10" s="5">
        <v>1</v>
      </c>
      <c r="AX10" s="5">
        <v>2</v>
      </c>
      <c r="AY10" s="5">
        <v>1</v>
      </c>
      <c r="AZ10" s="5">
        <v>1</v>
      </c>
      <c r="BA10" s="5">
        <v>4</v>
      </c>
      <c r="BB10" s="5">
        <v>1</v>
      </c>
      <c r="BC10" s="5">
        <v>1</v>
      </c>
      <c r="BD10" s="5">
        <v>1</v>
      </c>
      <c r="BE10" s="5">
        <v>2</v>
      </c>
      <c r="BF10" s="3">
        <v>2</v>
      </c>
      <c r="BG10" s="5">
        <v>1</v>
      </c>
      <c r="BH10" s="5">
        <v>1</v>
      </c>
      <c r="BI10" s="3">
        <v>2</v>
      </c>
      <c r="BJ10" s="5">
        <v>1</v>
      </c>
      <c r="BK10" s="3">
        <v>2</v>
      </c>
      <c r="BL10" s="3">
        <v>2</v>
      </c>
      <c r="BM10" s="5">
        <v>1</v>
      </c>
      <c r="BN10" s="3">
        <v>3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11">
        <f aca="true" t="shared" si="0" ref="CK10:CK25">IF(ISNONTEXT(E10),AU10,CONCATENATE(AU10,"(",UPPER(E10),")"))</f>
        <v>1</v>
      </c>
      <c r="CL10" s="11">
        <f aca="true" t="shared" si="1" ref="CL10:CL25">IF(ISNONTEXT(F10),AV10,CONCATENATE(AV10,"(",UPPER(F10),")"))</f>
        <v>1</v>
      </c>
      <c r="CM10" s="11">
        <f aca="true" t="shared" si="2" ref="CM10:CM25">IF(ISNONTEXT(G10),AW10,CONCATENATE(AW10,"(",UPPER(G10),")"))</f>
        <v>1</v>
      </c>
      <c r="CN10" s="11">
        <f aca="true" t="shared" si="3" ref="CN10:CN25">IF(ISNONTEXT(H10),AX10,CONCATENATE(AX10,"(",UPPER(H10),")"))</f>
        <v>2</v>
      </c>
      <c r="CO10" s="11">
        <f aca="true" t="shared" si="4" ref="CO10:CO25">IF(ISNONTEXT(I10),AY10,CONCATENATE(AY10,"(",UPPER(I10),")"))</f>
        <v>1</v>
      </c>
      <c r="CP10" s="11">
        <f aca="true" t="shared" si="5" ref="CP10:CP25">IF(ISNONTEXT(J10),AZ10,CONCATENATE(AZ10,"(",UPPER(J10),")"))</f>
        <v>1</v>
      </c>
      <c r="CQ10" s="11">
        <f aca="true" t="shared" si="6" ref="CQ10:CQ25">IF(ISNONTEXT(K10),BA10,CONCATENATE(BA10,"(",UPPER(K10),")"))</f>
        <v>4</v>
      </c>
      <c r="CR10" s="11">
        <f aca="true" t="shared" si="7" ref="CR10:CR25">IF(ISNONTEXT(L10),BB10,CONCATENATE(BB10,"(",UPPER(L10),")"))</f>
        <v>1</v>
      </c>
      <c r="CS10" s="11">
        <f aca="true" t="shared" si="8" ref="CS10:CS25">IF(ISNONTEXT(M10),BC10,CONCATENATE(BC10,"(",UPPER(M10),")"))</f>
        <v>1</v>
      </c>
      <c r="CT10" s="11">
        <f aca="true" t="shared" si="9" ref="CT10:CT25">IF(ISNONTEXT(N10),BD10,CONCATENATE(BD10,"(",UPPER(N10),")"))</f>
        <v>1</v>
      </c>
      <c r="CU10" s="11">
        <f aca="true" t="shared" si="10" ref="CU10:CU25">IF(ISNONTEXT(O10),BE10,CONCATENATE(BE10,"(",UPPER(O10),")"))</f>
        <v>2</v>
      </c>
      <c r="CV10" s="11">
        <f aca="true" t="shared" si="11" ref="CV10:CV25">IF(ISNONTEXT(P10),BF10,CONCATENATE(BF10,"(",UPPER(P10),")"))</f>
        <v>2</v>
      </c>
      <c r="CW10" s="11">
        <f aca="true" t="shared" si="12" ref="CW10:CW25">IF(ISNONTEXT(Q10),BG10,CONCATENATE(BG10,"(",UPPER(Q10),")"))</f>
        <v>1</v>
      </c>
      <c r="CX10" s="11">
        <f aca="true" t="shared" si="13" ref="CX10:CX25">IF(ISNONTEXT(R10),BH10,CONCATENATE(BH10,"(",UPPER(R10),")"))</f>
        <v>1</v>
      </c>
      <c r="CY10" s="11">
        <f aca="true" t="shared" si="14" ref="CY10:CY25">IF(ISNONTEXT(S10),BI10,CONCATENATE(BI10,"(",UPPER(S10),")"))</f>
        <v>2</v>
      </c>
      <c r="CZ10" s="11">
        <f aca="true" t="shared" si="15" ref="CZ10:CZ25">IF(ISNONTEXT(T10),BJ10,CONCATENATE(BJ10,"(",UPPER(T10),")"))</f>
        <v>1</v>
      </c>
      <c r="DA10" s="11">
        <f aca="true" t="shared" si="16" ref="DA10:DA25">IF(ISNONTEXT(U10),BK10,CONCATENATE(BK10,"(",UPPER(U10),")"))</f>
        <v>2</v>
      </c>
      <c r="DB10" s="11">
        <f aca="true" t="shared" si="17" ref="DB10:DB25">IF(ISNONTEXT(V10),BL10,CONCATENATE(BL10,"(",UPPER(V10),")"))</f>
        <v>2</v>
      </c>
      <c r="DC10" s="11">
        <f aca="true" t="shared" si="18" ref="DC10:DC25">IF(ISNONTEXT(W10),BM10,CONCATENATE(BM10,"(",UPPER(W10),")"))</f>
        <v>1</v>
      </c>
      <c r="DD10" s="11">
        <f aca="true" t="shared" si="19" ref="DD10:DD25">IF(ISNONTEXT(X10),BN10,CONCATENATE(BN10,"(",UPPER(X10),")"))</f>
        <v>3</v>
      </c>
      <c r="DE10">
        <f aca="true" t="shared" si="20" ref="DE10:DE25">IF(ISNONTEXT(Y10),BO10,CONCATENATE(BO10,"(",UPPER(Y10),")"))</f>
        <v>0</v>
      </c>
      <c r="DF10">
        <f aca="true" t="shared" si="21" ref="DF10:DF25">IF(ISNONTEXT(Z10),BP10,CONCATENATE(BP10,"(",UPPER(Z10),")"))</f>
        <v>0</v>
      </c>
      <c r="DG10">
        <f aca="true" t="shared" si="22" ref="DG10:DG25">IF(ISNONTEXT(AA10),BQ10,CONCATENATE(BQ10,"(",UPPER(AA10),")"))</f>
        <v>0</v>
      </c>
      <c r="DH10">
        <f aca="true" t="shared" si="23" ref="DH10:DH25">IF(ISNONTEXT(AB10),BR10,CONCATENATE(BR10,"(",UPPER(AB10),")"))</f>
        <v>0</v>
      </c>
      <c r="DI10">
        <f aca="true" t="shared" si="24" ref="DI10:DI25">IF(ISNONTEXT(AC10),BS10,CONCATENATE(BS10,"(",UPPER(AC10),")"))</f>
        <v>0</v>
      </c>
      <c r="DJ10">
        <f aca="true" t="shared" si="25" ref="DJ10:DJ25">IF(ISNONTEXT(AD10),BT10,CONCATENATE(BT10,"(",UPPER(AD10),")"))</f>
        <v>0</v>
      </c>
      <c r="DK10">
        <f aca="true" t="shared" si="26" ref="DK10:DK25">IF(ISNONTEXT(AE10),BU10,CONCATENATE(BU10,"(",UPPER(AE10),")"))</f>
        <v>0</v>
      </c>
      <c r="DL10">
        <f aca="true" t="shared" si="27" ref="DL10:DL25">IF(ISNONTEXT(AF10),BV10,CONCATENATE(BV10,"(",UPPER(AF10),")"))</f>
        <v>0</v>
      </c>
      <c r="DM10">
        <f aca="true" t="shared" si="28" ref="DM10:DM25">IF(ISNONTEXT(AG10),BW10,CONCATENATE(BW10,"(",UPPER(AG10),")"))</f>
        <v>0</v>
      </c>
      <c r="DN10">
        <f aca="true" t="shared" si="29" ref="DN10:DN25">IF(ISNONTEXT(AH10),BX10,CONCATENATE(BX10,"(",UPPER(AH10),")"))</f>
        <v>0</v>
      </c>
      <c r="DO10">
        <f aca="true" t="shared" si="30" ref="DO10:DO25">IF(ISNONTEXT(AI10),BY10,CONCATENATE(BY10,"(",UPPER(AI10),")"))</f>
        <v>0</v>
      </c>
      <c r="DP10">
        <f aca="true" t="shared" si="31" ref="DP10:DP25">IF(ISNONTEXT(AJ10),BZ10,CONCATENATE(BZ10,"(",UPPER(AJ10),")"))</f>
        <v>0</v>
      </c>
      <c r="DQ10">
        <f aca="true" t="shared" si="32" ref="DQ10:DQ25">IF(ISNONTEXT(AK10),CA10,CONCATENATE(CA10,"(",UPPER(AK10),")"))</f>
        <v>0</v>
      </c>
      <c r="DR10">
        <f aca="true" t="shared" si="33" ref="DR10:DR25">IF(ISNONTEXT(AL10),CB10,CONCATENATE(CB10,"(",UPPER(AL10),")"))</f>
        <v>0</v>
      </c>
      <c r="DS10">
        <f aca="true" t="shared" si="34" ref="DS10:DS25">IF(ISNONTEXT(AM10),CC10,CONCATENATE(CC10,"(",UPPER(AM10),")"))</f>
        <v>0</v>
      </c>
      <c r="DT10">
        <f aca="true" t="shared" si="35" ref="DT10:DT25">IF(ISNONTEXT(AN10),CD10,CONCATENATE(CD10,"(",UPPER(AN10),")"))</f>
        <v>0</v>
      </c>
      <c r="DU10">
        <f aca="true" t="shared" si="36" ref="DU10:DU25">IF(ISNONTEXT(AO10),CE10,CONCATENATE(CE10,"(",UPPER(AO10),")"))</f>
        <v>0</v>
      </c>
      <c r="DV10">
        <f aca="true" t="shared" si="37" ref="DV10:DV25">IF(ISNONTEXT(AP10),CF10,CONCATENATE(CF10,"(",UPPER(AP10),")"))</f>
        <v>0</v>
      </c>
      <c r="DW10">
        <f aca="true" t="shared" si="38" ref="DW10:DW25">IF(ISNONTEXT(AQ10),CG10,CONCATENATE(CG10,"(",UPPER(AQ10),")"))</f>
        <v>0</v>
      </c>
      <c r="DX10">
        <f aca="true" t="shared" si="39" ref="DX10:DX25">IF(ISNONTEXT(AR10),CH10,CONCATENATE(CH10,"(",UPPER(AR10),")"))</f>
        <v>0</v>
      </c>
      <c r="DY10">
        <f aca="true" t="shared" si="40" ref="DY10:DY25">IF(ISNONTEXT(AS10),CI10,CONCATENATE(CI10,"(",UPPER(AS10),")"))</f>
        <v>0</v>
      </c>
      <c r="DZ10">
        <f aca="true" t="shared" si="41" ref="DZ10:DZ25">IF(ISNONTEXT(AT10),CJ10,CONCATENATE(CJ10,"(",UPPER(AT10),")"))</f>
        <v>0</v>
      </c>
    </row>
    <row r="11" spans="1:130" ht="12.75">
      <c r="A11" s="5"/>
      <c r="B11" t="s">
        <v>118</v>
      </c>
      <c r="C11" t="s">
        <v>119</v>
      </c>
      <c r="D11" s="5">
        <f>SUM(BM11,BI11:BJ11,AV11:BG11)</f>
        <v>33</v>
      </c>
      <c r="E11">
        <v>5</v>
      </c>
      <c r="F11">
        <v>3</v>
      </c>
      <c r="G11">
        <v>2</v>
      </c>
      <c r="H11">
        <v>3</v>
      </c>
      <c r="I11">
        <v>3</v>
      </c>
      <c r="J11">
        <v>3</v>
      </c>
      <c r="K11">
        <v>2</v>
      </c>
      <c r="L11">
        <v>3</v>
      </c>
      <c r="M11">
        <v>2</v>
      </c>
      <c r="N11">
        <v>2</v>
      </c>
      <c r="O11">
        <v>1</v>
      </c>
      <c r="P11">
        <v>1</v>
      </c>
      <c r="Q11">
        <v>3</v>
      </c>
      <c r="R11">
        <v>3</v>
      </c>
      <c r="S11">
        <v>1</v>
      </c>
      <c r="T11">
        <v>2</v>
      </c>
      <c r="U11">
        <v>3</v>
      </c>
      <c r="V11">
        <v>3</v>
      </c>
      <c r="W11">
        <v>23</v>
      </c>
      <c r="X11">
        <v>25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3">
        <v>5</v>
      </c>
      <c r="AV11" s="5">
        <v>3</v>
      </c>
      <c r="AW11" s="5">
        <v>2</v>
      </c>
      <c r="AX11" s="5">
        <v>3</v>
      </c>
      <c r="AY11" s="5">
        <v>3</v>
      </c>
      <c r="AZ11" s="5">
        <v>3</v>
      </c>
      <c r="BA11" s="5">
        <v>2</v>
      </c>
      <c r="BB11" s="5">
        <v>3</v>
      </c>
      <c r="BC11" s="5">
        <v>2</v>
      </c>
      <c r="BD11" s="5">
        <v>2</v>
      </c>
      <c r="BE11" s="5">
        <v>1</v>
      </c>
      <c r="BF11" s="5">
        <v>1</v>
      </c>
      <c r="BG11" s="5">
        <v>3</v>
      </c>
      <c r="BH11" s="3">
        <v>3</v>
      </c>
      <c r="BI11" s="5">
        <v>1</v>
      </c>
      <c r="BJ11" s="5">
        <v>2</v>
      </c>
      <c r="BK11" s="3">
        <v>3</v>
      </c>
      <c r="BL11" s="3">
        <v>3</v>
      </c>
      <c r="BM11" s="6">
        <v>2</v>
      </c>
      <c r="BN11" s="7">
        <v>4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1">
        <f t="shared" si="0"/>
        <v>5</v>
      </c>
      <c r="CL11" s="11">
        <f t="shared" si="1"/>
        <v>3</v>
      </c>
      <c r="CM11" s="11">
        <f t="shared" si="2"/>
        <v>2</v>
      </c>
      <c r="CN11" s="11">
        <f t="shared" si="3"/>
        <v>3</v>
      </c>
      <c r="CO11" s="11">
        <f t="shared" si="4"/>
        <v>3</v>
      </c>
      <c r="CP11" s="11">
        <f t="shared" si="5"/>
        <v>3</v>
      </c>
      <c r="CQ11" s="11">
        <f t="shared" si="6"/>
        <v>2</v>
      </c>
      <c r="CR11" s="11">
        <f t="shared" si="7"/>
        <v>3</v>
      </c>
      <c r="CS11" s="11">
        <f t="shared" si="8"/>
        <v>2</v>
      </c>
      <c r="CT11" s="11">
        <f t="shared" si="9"/>
        <v>2</v>
      </c>
      <c r="CU11" s="11">
        <f t="shared" si="10"/>
        <v>1</v>
      </c>
      <c r="CV11" s="11">
        <f t="shared" si="11"/>
        <v>1</v>
      </c>
      <c r="CW11" s="11">
        <f t="shared" si="12"/>
        <v>3</v>
      </c>
      <c r="CX11" s="11">
        <f t="shared" si="13"/>
        <v>3</v>
      </c>
      <c r="CY11" s="11">
        <f t="shared" si="14"/>
        <v>1</v>
      </c>
      <c r="CZ11" s="11">
        <f t="shared" si="15"/>
        <v>2</v>
      </c>
      <c r="DA11" s="11">
        <f t="shared" si="16"/>
        <v>3</v>
      </c>
      <c r="DB11" s="11">
        <f t="shared" si="17"/>
        <v>3</v>
      </c>
      <c r="DC11" s="11">
        <f t="shared" si="18"/>
        <v>2</v>
      </c>
      <c r="DD11" s="11">
        <f t="shared" si="19"/>
        <v>4</v>
      </c>
      <c r="DE11">
        <f t="shared" si="20"/>
        <v>0</v>
      </c>
      <c r="DF11">
        <f t="shared" si="21"/>
        <v>0</v>
      </c>
      <c r="DG11">
        <f t="shared" si="22"/>
        <v>0</v>
      </c>
      <c r="DH11">
        <f t="shared" si="23"/>
        <v>0</v>
      </c>
      <c r="DI11">
        <f t="shared" si="24"/>
        <v>0</v>
      </c>
      <c r="DJ11">
        <f t="shared" si="25"/>
        <v>0</v>
      </c>
      <c r="DK11">
        <f t="shared" si="26"/>
        <v>0</v>
      </c>
      <c r="DL11">
        <f t="shared" si="27"/>
        <v>0</v>
      </c>
      <c r="DM11">
        <f t="shared" si="28"/>
        <v>0</v>
      </c>
      <c r="DN11">
        <f t="shared" si="29"/>
        <v>0</v>
      </c>
      <c r="DO11">
        <f t="shared" si="30"/>
        <v>0</v>
      </c>
      <c r="DP11">
        <f t="shared" si="31"/>
        <v>0</v>
      </c>
      <c r="DQ11">
        <f t="shared" si="32"/>
        <v>0</v>
      </c>
      <c r="DR11">
        <f t="shared" si="33"/>
        <v>0</v>
      </c>
      <c r="DS11">
        <f t="shared" si="34"/>
        <v>0</v>
      </c>
      <c r="DT11">
        <f t="shared" si="35"/>
        <v>0</v>
      </c>
      <c r="DU11">
        <f t="shared" si="36"/>
        <v>0</v>
      </c>
      <c r="DV11">
        <f t="shared" si="37"/>
        <v>0</v>
      </c>
      <c r="DW11">
        <f t="shared" si="38"/>
        <v>0</v>
      </c>
      <c r="DX11">
        <f t="shared" si="39"/>
        <v>0</v>
      </c>
      <c r="DY11">
        <f t="shared" si="40"/>
        <v>0</v>
      </c>
      <c r="DZ11">
        <f t="shared" si="41"/>
        <v>0</v>
      </c>
    </row>
    <row r="12" spans="1:130" ht="12.75">
      <c r="A12" s="5"/>
      <c r="B12" t="s">
        <v>112</v>
      </c>
      <c r="C12" t="s">
        <v>113</v>
      </c>
      <c r="D12" s="5">
        <f>SUM(AV12,AY12:BD12,BF12:BM12)</f>
        <v>40</v>
      </c>
      <c r="E12" t="s">
        <v>138</v>
      </c>
      <c r="F12">
        <v>2</v>
      </c>
      <c r="G12" s="5" t="s">
        <v>138</v>
      </c>
      <c r="H12" s="5" t="s">
        <v>138</v>
      </c>
      <c r="I12">
        <v>2</v>
      </c>
      <c r="J12">
        <v>4</v>
      </c>
      <c r="K12">
        <v>3</v>
      </c>
      <c r="L12">
        <v>4</v>
      </c>
      <c r="M12">
        <v>3</v>
      </c>
      <c r="N12">
        <v>4</v>
      </c>
      <c r="O12" t="s">
        <v>140</v>
      </c>
      <c r="P12">
        <v>3</v>
      </c>
      <c r="Q12">
        <v>2</v>
      </c>
      <c r="R12">
        <v>2</v>
      </c>
      <c r="S12">
        <v>3</v>
      </c>
      <c r="T12">
        <v>3</v>
      </c>
      <c r="U12">
        <v>1</v>
      </c>
      <c r="V12">
        <v>1</v>
      </c>
      <c r="W12">
        <v>24</v>
      </c>
      <c r="X12" t="s">
        <v>139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6"/>
      <c r="AP12" s="5"/>
      <c r="AQ12" s="5"/>
      <c r="AR12" s="5"/>
      <c r="AS12" s="5"/>
      <c r="AT12" s="5"/>
      <c r="AU12" s="3">
        <v>16</v>
      </c>
      <c r="AV12" s="5">
        <v>2</v>
      </c>
      <c r="AW12" s="3">
        <v>16</v>
      </c>
      <c r="AX12" s="3">
        <v>16</v>
      </c>
      <c r="AY12" s="5">
        <v>2</v>
      </c>
      <c r="AZ12" s="5">
        <v>4</v>
      </c>
      <c r="BA12" s="5">
        <v>3</v>
      </c>
      <c r="BB12" s="5">
        <v>4</v>
      </c>
      <c r="BC12" s="5">
        <v>3</v>
      </c>
      <c r="BD12" s="5">
        <v>4</v>
      </c>
      <c r="BE12" s="3">
        <v>16</v>
      </c>
      <c r="BF12" s="5">
        <v>3</v>
      </c>
      <c r="BG12" s="5">
        <v>2</v>
      </c>
      <c r="BH12" s="5">
        <v>2</v>
      </c>
      <c r="BI12" s="5">
        <v>3</v>
      </c>
      <c r="BJ12" s="5">
        <v>3</v>
      </c>
      <c r="BK12" s="5">
        <v>1</v>
      </c>
      <c r="BL12" s="5">
        <v>1</v>
      </c>
      <c r="BM12" s="5">
        <v>3</v>
      </c>
      <c r="BN12" s="3">
        <v>16</v>
      </c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11" t="str">
        <f t="shared" si="0"/>
        <v>16(DNC)</v>
      </c>
      <c r="CL12" s="11">
        <f t="shared" si="1"/>
        <v>2</v>
      </c>
      <c r="CM12" s="11" t="str">
        <f t="shared" si="2"/>
        <v>16(DNC)</v>
      </c>
      <c r="CN12" s="11" t="str">
        <f t="shared" si="3"/>
        <v>16(DNC)</v>
      </c>
      <c r="CO12" s="11">
        <f t="shared" si="4"/>
        <v>2</v>
      </c>
      <c r="CP12" s="11">
        <f t="shared" si="5"/>
        <v>4</v>
      </c>
      <c r="CQ12" s="11">
        <f t="shared" si="6"/>
        <v>3</v>
      </c>
      <c r="CR12" s="11">
        <f t="shared" si="7"/>
        <v>4</v>
      </c>
      <c r="CS12" s="11">
        <f t="shared" si="8"/>
        <v>3</v>
      </c>
      <c r="CT12" s="11">
        <f t="shared" si="9"/>
        <v>4</v>
      </c>
      <c r="CU12" s="11" t="str">
        <f t="shared" si="10"/>
        <v>16(DNC)</v>
      </c>
      <c r="CV12" s="11">
        <f t="shared" si="11"/>
        <v>3</v>
      </c>
      <c r="CW12" s="11">
        <f t="shared" si="12"/>
        <v>2</v>
      </c>
      <c r="CX12" s="11">
        <f t="shared" si="13"/>
        <v>2</v>
      </c>
      <c r="CY12" s="11">
        <f t="shared" si="14"/>
        <v>3</v>
      </c>
      <c r="CZ12" s="11">
        <f t="shared" si="15"/>
        <v>3</v>
      </c>
      <c r="DA12" s="11">
        <f t="shared" si="16"/>
        <v>1</v>
      </c>
      <c r="DB12" s="11">
        <f t="shared" si="17"/>
        <v>1</v>
      </c>
      <c r="DC12" s="11">
        <f t="shared" si="18"/>
        <v>3</v>
      </c>
      <c r="DD12" s="11" t="str">
        <f t="shared" si="19"/>
        <v>16(DNF)</v>
      </c>
      <c r="DE12">
        <f t="shared" si="20"/>
        <v>0</v>
      </c>
      <c r="DF12">
        <f t="shared" si="21"/>
        <v>0</v>
      </c>
      <c r="DG12">
        <f t="shared" si="22"/>
        <v>0</v>
      </c>
      <c r="DH12">
        <f t="shared" si="23"/>
        <v>0</v>
      </c>
      <c r="DI12">
        <f t="shared" si="24"/>
        <v>0</v>
      </c>
      <c r="DJ12">
        <f t="shared" si="25"/>
        <v>0</v>
      </c>
      <c r="DK12">
        <f t="shared" si="26"/>
        <v>0</v>
      </c>
      <c r="DL12">
        <f t="shared" si="27"/>
        <v>0</v>
      </c>
      <c r="DM12">
        <f t="shared" si="28"/>
        <v>0</v>
      </c>
      <c r="DN12">
        <f t="shared" si="29"/>
        <v>0</v>
      </c>
      <c r="DO12">
        <f t="shared" si="30"/>
        <v>0</v>
      </c>
      <c r="DP12">
        <f t="shared" si="31"/>
        <v>0</v>
      </c>
      <c r="DQ12">
        <f t="shared" si="32"/>
        <v>0</v>
      </c>
      <c r="DR12">
        <f t="shared" si="33"/>
        <v>0</v>
      </c>
      <c r="DS12">
        <f t="shared" si="34"/>
        <v>0</v>
      </c>
      <c r="DT12">
        <f t="shared" si="35"/>
        <v>0</v>
      </c>
      <c r="DU12">
        <f t="shared" si="36"/>
        <v>0</v>
      </c>
      <c r="DV12">
        <f t="shared" si="37"/>
        <v>0</v>
      </c>
      <c r="DW12">
        <f t="shared" si="38"/>
        <v>0</v>
      </c>
      <c r="DX12">
        <f t="shared" si="39"/>
        <v>0</v>
      </c>
      <c r="DY12">
        <f t="shared" si="40"/>
        <v>0</v>
      </c>
      <c r="DZ12">
        <f t="shared" si="41"/>
        <v>0</v>
      </c>
    </row>
    <row r="13" spans="1:130" ht="12.75">
      <c r="A13" s="5"/>
      <c r="B13" t="s">
        <v>114</v>
      </c>
      <c r="C13" t="s">
        <v>115</v>
      </c>
      <c r="D13" s="5">
        <f>SUM(AU13:BG13,BM13:BN13)</f>
        <v>107</v>
      </c>
      <c r="E13">
        <v>2</v>
      </c>
      <c r="F13" t="s">
        <v>138</v>
      </c>
      <c r="G13">
        <v>6</v>
      </c>
      <c r="H13" t="s">
        <v>138</v>
      </c>
      <c r="I13">
        <v>7</v>
      </c>
      <c r="J13">
        <v>7</v>
      </c>
      <c r="K13">
        <v>7</v>
      </c>
      <c r="L13">
        <v>7</v>
      </c>
      <c r="M13">
        <v>5</v>
      </c>
      <c r="N13">
        <v>3</v>
      </c>
      <c r="O13">
        <v>3</v>
      </c>
      <c r="P13">
        <v>6</v>
      </c>
      <c r="Q13" s="5" t="s">
        <v>138</v>
      </c>
      <c r="R13" s="5" t="s">
        <v>138</v>
      </c>
      <c r="S13" s="5" t="s">
        <v>138</v>
      </c>
      <c r="T13" s="5" t="s">
        <v>138</v>
      </c>
      <c r="U13" s="5" t="s">
        <v>138</v>
      </c>
      <c r="V13" s="5" t="s">
        <v>138</v>
      </c>
      <c r="W13">
        <v>25</v>
      </c>
      <c r="X13">
        <v>23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>
        <v>2</v>
      </c>
      <c r="AV13" s="5">
        <v>16</v>
      </c>
      <c r="AW13" s="5">
        <v>6</v>
      </c>
      <c r="AX13" s="5">
        <v>16</v>
      </c>
      <c r="AY13" s="5">
        <v>7</v>
      </c>
      <c r="AZ13" s="5">
        <v>7</v>
      </c>
      <c r="BA13" s="5">
        <v>7</v>
      </c>
      <c r="BB13" s="5">
        <v>7</v>
      </c>
      <c r="BC13" s="5">
        <v>5</v>
      </c>
      <c r="BD13" s="5">
        <v>3</v>
      </c>
      <c r="BE13" s="5">
        <v>3</v>
      </c>
      <c r="BF13" s="5">
        <v>6</v>
      </c>
      <c r="BG13" s="5">
        <v>16</v>
      </c>
      <c r="BH13" s="3">
        <v>16</v>
      </c>
      <c r="BI13" s="3">
        <v>16</v>
      </c>
      <c r="BJ13" s="3">
        <v>16</v>
      </c>
      <c r="BK13" s="3">
        <v>16</v>
      </c>
      <c r="BL13" s="3">
        <v>16</v>
      </c>
      <c r="BM13" s="5">
        <v>4</v>
      </c>
      <c r="BN13" s="5">
        <v>2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11">
        <f t="shared" si="0"/>
        <v>2</v>
      </c>
      <c r="CL13" s="11" t="str">
        <f t="shared" si="1"/>
        <v>16(DNC)</v>
      </c>
      <c r="CM13" s="11">
        <f t="shared" si="2"/>
        <v>6</v>
      </c>
      <c r="CN13" s="11" t="str">
        <f t="shared" si="3"/>
        <v>16(DNC)</v>
      </c>
      <c r="CO13" s="11">
        <f t="shared" si="4"/>
        <v>7</v>
      </c>
      <c r="CP13" s="11">
        <f t="shared" si="5"/>
        <v>7</v>
      </c>
      <c r="CQ13" s="11">
        <f t="shared" si="6"/>
        <v>7</v>
      </c>
      <c r="CR13" s="11">
        <f t="shared" si="7"/>
        <v>7</v>
      </c>
      <c r="CS13" s="11">
        <f t="shared" si="8"/>
        <v>5</v>
      </c>
      <c r="CT13" s="11">
        <f t="shared" si="9"/>
        <v>3</v>
      </c>
      <c r="CU13" s="11">
        <f t="shared" si="10"/>
        <v>3</v>
      </c>
      <c r="CV13" s="11">
        <f t="shared" si="11"/>
        <v>6</v>
      </c>
      <c r="CW13" s="11" t="str">
        <f t="shared" si="12"/>
        <v>16(DNC)</v>
      </c>
      <c r="CX13" s="11" t="str">
        <f t="shared" si="13"/>
        <v>16(DNC)</v>
      </c>
      <c r="CY13" s="11" t="str">
        <f t="shared" si="14"/>
        <v>16(DNC)</v>
      </c>
      <c r="CZ13" s="11" t="str">
        <f t="shared" si="15"/>
        <v>16(DNC)</v>
      </c>
      <c r="DA13" s="11" t="str">
        <f t="shared" si="16"/>
        <v>16(DNC)</v>
      </c>
      <c r="DB13" s="11" t="str">
        <f t="shared" si="17"/>
        <v>16(DNC)</v>
      </c>
      <c r="DC13" s="11">
        <f t="shared" si="18"/>
        <v>4</v>
      </c>
      <c r="DD13" s="11">
        <f t="shared" si="19"/>
        <v>2</v>
      </c>
      <c r="DE13">
        <f t="shared" si="20"/>
        <v>0</v>
      </c>
      <c r="DF13">
        <f t="shared" si="21"/>
        <v>0</v>
      </c>
      <c r="DG13">
        <f t="shared" si="22"/>
        <v>0</v>
      </c>
      <c r="DH13">
        <f t="shared" si="23"/>
        <v>0</v>
      </c>
      <c r="DI13">
        <f t="shared" si="24"/>
        <v>0</v>
      </c>
      <c r="DJ13">
        <f t="shared" si="25"/>
        <v>0</v>
      </c>
      <c r="DK13">
        <f t="shared" si="26"/>
        <v>0</v>
      </c>
      <c r="DL13">
        <f t="shared" si="27"/>
        <v>0</v>
      </c>
      <c r="DM13">
        <f t="shared" si="28"/>
        <v>0</v>
      </c>
      <c r="DN13">
        <f t="shared" si="29"/>
        <v>0</v>
      </c>
      <c r="DO13">
        <f t="shared" si="30"/>
        <v>0</v>
      </c>
      <c r="DP13">
        <f t="shared" si="31"/>
        <v>0</v>
      </c>
      <c r="DQ13">
        <f t="shared" si="32"/>
        <v>0</v>
      </c>
      <c r="DR13">
        <f t="shared" si="33"/>
        <v>0</v>
      </c>
      <c r="DS13">
        <f t="shared" si="34"/>
        <v>0</v>
      </c>
      <c r="DT13">
        <f t="shared" si="35"/>
        <v>0</v>
      </c>
      <c r="DU13">
        <f t="shared" si="36"/>
        <v>0</v>
      </c>
      <c r="DV13">
        <f t="shared" si="37"/>
        <v>0</v>
      </c>
      <c r="DW13">
        <f t="shared" si="38"/>
        <v>0</v>
      </c>
      <c r="DX13">
        <f t="shared" si="39"/>
        <v>0</v>
      </c>
      <c r="DY13">
        <f t="shared" si="40"/>
        <v>0</v>
      </c>
      <c r="DZ13">
        <f t="shared" si="41"/>
        <v>0</v>
      </c>
    </row>
    <row r="14" spans="1:130" ht="12.75">
      <c r="A14" s="5"/>
      <c r="B14" t="s">
        <v>108</v>
      </c>
      <c r="C14" t="s">
        <v>109</v>
      </c>
      <c r="D14" s="6">
        <f aca="true" t="shared" si="42" ref="D14:D22">SUM(AU14:BI14)</f>
        <v>121</v>
      </c>
      <c r="E14">
        <v>4</v>
      </c>
      <c r="F14">
        <v>5</v>
      </c>
      <c r="G14">
        <v>5</v>
      </c>
      <c r="H14">
        <v>4</v>
      </c>
      <c r="I14">
        <v>5</v>
      </c>
      <c r="J14">
        <v>6</v>
      </c>
      <c r="K14">
        <v>6</v>
      </c>
      <c r="L14">
        <v>5</v>
      </c>
      <c r="M14">
        <v>6</v>
      </c>
      <c r="N14" t="s">
        <v>141</v>
      </c>
      <c r="O14">
        <v>6</v>
      </c>
      <c r="P14">
        <v>5</v>
      </c>
      <c r="Q14" s="5" t="s">
        <v>138</v>
      </c>
      <c r="R14" s="5" t="s">
        <v>138</v>
      </c>
      <c r="S14" s="5" t="s">
        <v>138</v>
      </c>
      <c r="T14" s="5" t="s">
        <v>138</v>
      </c>
      <c r="U14" s="5" t="s">
        <v>138</v>
      </c>
      <c r="V14" s="5" t="s">
        <v>138</v>
      </c>
      <c r="W14" t="s">
        <v>138</v>
      </c>
      <c r="X14" t="s">
        <v>138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v>4</v>
      </c>
      <c r="AV14" s="5">
        <v>5</v>
      </c>
      <c r="AW14" s="5">
        <v>5</v>
      </c>
      <c r="AX14" s="5">
        <v>4</v>
      </c>
      <c r="AY14" s="5">
        <v>5</v>
      </c>
      <c r="AZ14" s="5">
        <v>6</v>
      </c>
      <c r="BA14" s="5">
        <v>6</v>
      </c>
      <c r="BB14" s="5">
        <v>5</v>
      </c>
      <c r="BC14" s="5">
        <v>6</v>
      </c>
      <c r="BD14" s="5">
        <v>16</v>
      </c>
      <c r="BE14" s="5">
        <v>6</v>
      </c>
      <c r="BF14" s="5">
        <v>5</v>
      </c>
      <c r="BG14" s="5">
        <v>16</v>
      </c>
      <c r="BH14" s="5">
        <v>16</v>
      </c>
      <c r="BI14" s="5">
        <v>16</v>
      </c>
      <c r="BJ14" s="3">
        <v>16</v>
      </c>
      <c r="BK14" s="3">
        <v>16</v>
      </c>
      <c r="BL14" s="3">
        <v>16</v>
      </c>
      <c r="BM14" s="3">
        <v>16</v>
      </c>
      <c r="BN14" s="3">
        <v>16</v>
      </c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11">
        <f t="shared" si="0"/>
        <v>4</v>
      </c>
      <c r="CL14" s="11">
        <f t="shared" si="1"/>
        <v>5</v>
      </c>
      <c r="CM14" s="11">
        <f t="shared" si="2"/>
        <v>5</v>
      </c>
      <c r="CN14" s="11">
        <f t="shared" si="3"/>
        <v>4</v>
      </c>
      <c r="CO14" s="11">
        <f t="shared" si="4"/>
        <v>5</v>
      </c>
      <c r="CP14" s="11">
        <f t="shared" si="5"/>
        <v>6</v>
      </c>
      <c r="CQ14" s="11">
        <f t="shared" si="6"/>
        <v>6</v>
      </c>
      <c r="CR14" s="11">
        <f t="shared" si="7"/>
        <v>5</v>
      </c>
      <c r="CS14" s="11">
        <f t="shared" si="8"/>
        <v>6</v>
      </c>
      <c r="CT14" s="11" t="str">
        <f t="shared" si="9"/>
        <v>16(DNF)</v>
      </c>
      <c r="CU14" s="11">
        <f t="shared" si="10"/>
        <v>6</v>
      </c>
      <c r="CV14" s="11">
        <f t="shared" si="11"/>
        <v>5</v>
      </c>
      <c r="CW14" s="11" t="str">
        <f t="shared" si="12"/>
        <v>16(DNC)</v>
      </c>
      <c r="CX14" s="11" t="str">
        <f t="shared" si="13"/>
        <v>16(DNC)</v>
      </c>
      <c r="CY14" s="11" t="str">
        <f t="shared" si="14"/>
        <v>16(DNC)</v>
      </c>
      <c r="CZ14" s="11" t="str">
        <f t="shared" si="15"/>
        <v>16(DNC)</v>
      </c>
      <c r="DA14" s="11" t="str">
        <f t="shared" si="16"/>
        <v>16(DNC)</v>
      </c>
      <c r="DB14" s="11" t="str">
        <f t="shared" si="17"/>
        <v>16(DNC)</v>
      </c>
      <c r="DC14" s="11" t="str">
        <f t="shared" si="18"/>
        <v>16(DNC)</v>
      </c>
      <c r="DD14" s="11" t="str">
        <f t="shared" si="19"/>
        <v>16(DNC)</v>
      </c>
      <c r="DE14">
        <f t="shared" si="20"/>
        <v>0</v>
      </c>
      <c r="DF14">
        <f t="shared" si="21"/>
        <v>0</v>
      </c>
      <c r="DG14">
        <f t="shared" si="22"/>
        <v>0</v>
      </c>
      <c r="DH14">
        <f t="shared" si="23"/>
        <v>0</v>
      </c>
      <c r="DI14">
        <f t="shared" si="24"/>
        <v>0</v>
      </c>
      <c r="DJ14">
        <f t="shared" si="25"/>
        <v>0</v>
      </c>
      <c r="DK14">
        <f t="shared" si="26"/>
        <v>0</v>
      </c>
      <c r="DL14">
        <f t="shared" si="27"/>
        <v>0</v>
      </c>
      <c r="DM14">
        <f t="shared" si="28"/>
        <v>0</v>
      </c>
      <c r="DN14">
        <f t="shared" si="29"/>
        <v>0</v>
      </c>
      <c r="DO14">
        <f t="shared" si="30"/>
        <v>0</v>
      </c>
      <c r="DP14">
        <f t="shared" si="31"/>
        <v>0</v>
      </c>
      <c r="DQ14">
        <f t="shared" si="32"/>
        <v>0</v>
      </c>
      <c r="DR14">
        <f t="shared" si="33"/>
        <v>0</v>
      </c>
      <c r="DS14">
        <f t="shared" si="34"/>
        <v>0</v>
      </c>
      <c r="DT14">
        <f t="shared" si="35"/>
        <v>0</v>
      </c>
      <c r="DU14">
        <f t="shared" si="36"/>
        <v>0</v>
      </c>
      <c r="DV14">
        <f t="shared" si="37"/>
        <v>0</v>
      </c>
      <c r="DW14">
        <f t="shared" si="38"/>
        <v>0</v>
      </c>
      <c r="DX14">
        <f t="shared" si="39"/>
        <v>0</v>
      </c>
      <c r="DY14">
        <f t="shared" si="40"/>
        <v>0</v>
      </c>
      <c r="DZ14">
        <f t="shared" si="41"/>
        <v>0</v>
      </c>
    </row>
    <row r="15" spans="1:130" ht="12.75">
      <c r="A15" s="5"/>
      <c r="B15" t="s">
        <v>122</v>
      </c>
      <c r="C15" t="s">
        <v>123</v>
      </c>
      <c r="D15" s="5">
        <f t="shared" si="42"/>
        <v>135</v>
      </c>
      <c r="E15">
        <v>3</v>
      </c>
      <c r="F15" t="s">
        <v>139</v>
      </c>
      <c r="G15">
        <v>4</v>
      </c>
      <c r="H15">
        <v>5</v>
      </c>
      <c r="I15">
        <v>6</v>
      </c>
      <c r="J15" t="s">
        <v>138</v>
      </c>
      <c r="K15" t="s">
        <v>138</v>
      </c>
      <c r="L15" t="s">
        <v>138</v>
      </c>
      <c r="M15" t="s">
        <v>140</v>
      </c>
      <c r="N15">
        <v>5</v>
      </c>
      <c r="O15">
        <v>4</v>
      </c>
      <c r="P15" t="s">
        <v>140</v>
      </c>
      <c r="Q15">
        <v>4</v>
      </c>
      <c r="R15">
        <v>4</v>
      </c>
      <c r="S15">
        <v>4</v>
      </c>
      <c r="T15" t="s">
        <v>138</v>
      </c>
      <c r="U15" t="s">
        <v>138</v>
      </c>
      <c r="V15" t="s">
        <v>138</v>
      </c>
      <c r="W15" s="6" t="s">
        <v>138</v>
      </c>
      <c r="X15" s="6" t="s">
        <v>138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3</v>
      </c>
      <c r="AV15" s="5">
        <v>16</v>
      </c>
      <c r="AW15" s="5">
        <v>4</v>
      </c>
      <c r="AX15" s="5">
        <v>5</v>
      </c>
      <c r="AY15" s="5">
        <v>6</v>
      </c>
      <c r="AZ15" s="5">
        <v>16</v>
      </c>
      <c r="BA15" s="5">
        <v>16</v>
      </c>
      <c r="BB15" s="5">
        <v>16</v>
      </c>
      <c r="BC15" s="5">
        <v>16</v>
      </c>
      <c r="BD15" s="5">
        <v>5</v>
      </c>
      <c r="BE15" s="5">
        <v>4</v>
      </c>
      <c r="BF15" s="5">
        <v>16</v>
      </c>
      <c r="BG15" s="5">
        <v>4</v>
      </c>
      <c r="BH15" s="5">
        <v>4</v>
      </c>
      <c r="BI15" s="5">
        <v>4</v>
      </c>
      <c r="BJ15" s="3">
        <v>16</v>
      </c>
      <c r="BK15" s="3">
        <v>16</v>
      </c>
      <c r="BL15" s="3">
        <v>16</v>
      </c>
      <c r="BM15" s="3">
        <v>16</v>
      </c>
      <c r="BN15" s="3">
        <v>16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11">
        <f t="shared" si="0"/>
        <v>3</v>
      </c>
      <c r="CL15" s="11" t="str">
        <f t="shared" si="1"/>
        <v>16(DNF)</v>
      </c>
      <c r="CM15" s="11">
        <f t="shared" si="2"/>
        <v>4</v>
      </c>
      <c r="CN15" s="11">
        <f t="shared" si="3"/>
        <v>5</v>
      </c>
      <c r="CO15" s="11">
        <f t="shared" si="4"/>
        <v>6</v>
      </c>
      <c r="CP15" s="11" t="str">
        <f t="shared" si="5"/>
        <v>16(DNC)</v>
      </c>
      <c r="CQ15" s="11" t="str">
        <f t="shared" si="6"/>
        <v>16(DNC)</v>
      </c>
      <c r="CR15" s="11" t="str">
        <f t="shared" si="7"/>
        <v>16(DNC)</v>
      </c>
      <c r="CS15" s="11" t="str">
        <f t="shared" si="8"/>
        <v>16(DNC)</v>
      </c>
      <c r="CT15" s="11">
        <f t="shared" si="9"/>
        <v>5</v>
      </c>
      <c r="CU15" s="11">
        <f t="shared" si="10"/>
        <v>4</v>
      </c>
      <c r="CV15" s="11" t="str">
        <f t="shared" si="11"/>
        <v>16(DNC)</v>
      </c>
      <c r="CW15" s="11">
        <f t="shared" si="12"/>
        <v>4</v>
      </c>
      <c r="CX15" s="11">
        <f t="shared" si="13"/>
        <v>4</v>
      </c>
      <c r="CY15" s="11">
        <f t="shared" si="14"/>
        <v>4</v>
      </c>
      <c r="CZ15" s="11" t="str">
        <f t="shared" si="15"/>
        <v>16(DNC)</v>
      </c>
      <c r="DA15" s="11" t="str">
        <f t="shared" si="16"/>
        <v>16(DNC)</v>
      </c>
      <c r="DB15" s="11" t="str">
        <f t="shared" si="17"/>
        <v>16(DNC)</v>
      </c>
      <c r="DC15" s="11" t="str">
        <f t="shared" si="18"/>
        <v>16(DNC)</v>
      </c>
      <c r="DD15" s="11" t="str">
        <f t="shared" si="19"/>
        <v>16(DNC)</v>
      </c>
      <c r="DE15">
        <f t="shared" si="20"/>
        <v>0</v>
      </c>
      <c r="DF15">
        <f t="shared" si="21"/>
        <v>0</v>
      </c>
      <c r="DG15">
        <f t="shared" si="22"/>
        <v>0</v>
      </c>
      <c r="DH15">
        <f t="shared" si="23"/>
        <v>0</v>
      </c>
      <c r="DI15">
        <f t="shared" si="24"/>
        <v>0</v>
      </c>
      <c r="DJ15">
        <f t="shared" si="25"/>
        <v>0</v>
      </c>
      <c r="DK15">
        <f t="shared" si="26"/>
        <v>0</v>
      </c>
      <c r="DL15">
        <f t="shared" si="27"/>
        <v>0</v>
      </c>
      <c r="DM15">
        <f t="shared" si="28"/>
        <v>0</v>
      </c>
      <c r="DN15">
        <f t="shared" si="29"/>
        <v>0</v>
      </c>
      <c r="DO15">
        <f t="shared" si="30"/>
        <v>0</v>
      </c>
      <c r="DP15">
        <f t="shared" si="31"/>
        <v>0</v>
      </c>
      <c r="DQ15">
        <f t="shared" si="32"/>
        <v>0</v>
      </c>
      <c r="DR15">
        <f t="shared" si="33"/>
        <v>0</v>
      </c>
      <c r="DS15">
        <f t="shared" si="34"/>
        <v>0</v>
      </c>
      <c r="DT15">
        <f t="shared" si="35"/>
        <v>0</v>
      </c>
      <c r="DU15">
        <f t="shared" si="36"/>
        <v>0</v>
      </c>
      <c r="DV15">
        <f t="shared" si="37"/>
        <v>0</v>
      </c>
      <c r="DW15">
        <f t="shared" si="38"/>
        <v>0</v>
      </c>
      <c r="DX15">
        <f t="shared" si="39"/>
        <v>0</v>
      </c>
      <c r="DY15">
        <f t="shared" si="40"/>
        <v>0</v>
      </c>
      <c r="DZ15">
        <f t="shared" si="41"/>
        <v>0</v>
      </c>
    </row>
    <row r="16" spans="1:130" ht="12.75">
      <c r="A16" s="5"/>
      <c r="B16" t="s">
        <v>124</v>
      </c>
      <c r="C16" t="s">
        <v>125</v>
      </c>
      <c r="D16" s="5">
        <f t="shared" si="42"/>
        <v>151</v>
      </c>
      <c r="E16" t="s">
        <v>138</v>
      </c>
      <c r="F16">
        <v>4</v>
      </c>
      <c r="G16" t="s">
        <v>138</v>
      </c>
      <c r="H16" t="s">
        <v>138</v>
      </c>
      <c r="I16" t="s">
        <v>139</v>
      </c>
      <c r="J16">
        <v>5</v>
      </c>
      <c r="K16">
        <v>5</v>
      </c>
      <c r="L16">
        <v>6</v>
      </c>
      <c r="M16">
        <v>4</v>
      </c>
      <c r="N16">
        <v>6</v>
      </c>
      <c r="O16">
        <v>5</v>
      </c>
      <c r="P16">
        <v>4</v>
      </c>
      <c r="Q16" s="6" t="s">
        <v>138</v>
      </c>
      <c r="R16" s="6" t="s">
        <v>138</v>
      </c>
      <c r="S16" s="6" t="s">
        <v>138</v>
      </c>
      <c r="T16" s="6" t="s">
        <v>138</v>
      </c>
      <c r="U16" s="6" t="s">
        <v>138</v>
      </c>
      <c r="V16" s="6" t="s">
        <v>138</v>
      </c>
      <c r="W16" s="6" t="s">
        <v>138</v>
      </c>
      <c r="X16" s="6" t="s">
        <v>138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>
        <v>16</v>
      </c>
      <c r="AV16" s="5">
        <v>4</v>
      </c>
      <c r="AW16" s="5">
        <v>16</v>
      </c>
      <c r="AX16" s="5">
        <v>16</v>
      </c>
      <c r="AY16" s="5">
        <v>16</v>
      </c>
      <c r="AZ16" s="5">
        <v>5</v>
      </c>
      <c r="BA16" s="5">
        <v>5</v>
      </c>
      <c r="BB16" s="5">
        <v>6</v>
      </c>
      <c r="BC16" s="5">
        <v>4</v>
      </c>
      <c r="BD16" s="5">
        <v>6</v>
      </c>
      <c r="BE16" s="5">
        <v>5</v>
      </c>
      <c r="BF16" s="5">
        <v>4</v>
      </c>
      <c r="BG16" s="5">
        <v>16</v>
      </c>
      <c r="BH16" s="5">
        <v>16</v>
      </c>
      <c r="BI16" s="5">
        <v>16</v>
      </c>
      <c r="BJ16" s="3">
        <v>16</v>
      </c>
      <c r="BK16" s="3">
        <v>16</v>
      </c>
      <c r="BL16" s="3">
        <v>16</v>
      </c>
      <c r="BM16" s="3">
        <v>16</v>
      </c>
      <c r="BN16" s="3">
        <v>16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11" t="str">
        <f t="shared" si="0"/>
        <v>16(DNC)</v>
      </c>
      <c r="CL16" s="11">
        <f t="shared" si="1"/>
        <v>4</v>
      </c>
      <c r="CM16" s="11" t="str">
        <f t="shared" si="2"/>
        <v>16(DNC)</v>
      </c>
      <c r="CN16" s="11" t="str">
        <f t="shared" si="3"/>
        <v>16(DNC)</v>
      </c>
      <c r="CO16" s="11" t="str">
        <f t="shared" si="4"/>
        <v>16(DNF)</v>
      </c>
      <c r="CP16" s="11">
        <f t="shared" si="5"/>
        <v>5</v>
      </c>
      <c r="CQ16" s="11">
        <f t="shared" si="6"/>
        <v>5</v>
      </c>
      <c r="CR16" s="11">
        <f t="shared" si="7"/>
        <v>6</v>
      </c>
      <c r="CS16" s="11">
        <f t="shared" si="8"/>
        <v>4</v>
      </c>
      <c r="CT16" s="11">
        <f t="shared" si="9"/>
        <v>6</v>
      </c>
      <c r="CU16" s="11">
        <f t="shared" si="10"/>
        <v>5</v>
      </c>
      <c r="CV16" s="11">
        <f t="shared" si="11"/>
        <v>4</v>
      </c>
      <c r="CW16" s="11" t="str">
        <f t="shared" si="12"/>
        <v>16(DNC)</v>
      </c>
      <c r="CX16" s="11" t="str">
        <f t="shared" si="13"/>
        <v>16(DNC)</v>
      </c>
      <c r="CY16" s="11" t="str">
        <f t="shared" si="14"/>
        <v>16(DNC)</v>
      </c>
      <c r="CZ16" s="11" t="str">
        <f t="shared" si="15"/>
        <v>16(DNC)</v>
      </c>
      <c r="DA16" s="11" t="str">
        <f t="shared" si="16"/>
        <v>16(DNC)</v>
      </c>
      <c r="DB16" s="11" t="str">
        <f t="shared" si="17"/>
        <v>16(DNC)</v>
      </c>
      <c r="DC16" s="11" t="str">
        <f t="shared" si="18"/>
        <v>16(DNC)</v>
      </c>
      <c r="DD16" s="11" t="str">
        <f t="shared" si="19"/>
        <v>16(DNC)</v>
      </c>
      <c r="DE16">
        <f t="shared" si="20"/>
        <v>0</v>
      </c>
      <c r="DF16">
        <f t="shared" si="21"/>
        <v>0</v>
      </c>
      <c r="DG16">
        <f t="shared" si="22"/>
        <v>0</v>
      </c>
      <c r="DH16">
        <f t="shared" si="23"/>
        <v>0</v>
      </c>
      <c r="DI16">
        <f t="shared" si="24"/>
        <v>0</v>
      </c>
      <c r="DJ16">
        <f t="shared" si="25"/>
        <v>0</v>
      </c>
      <c r="DK16">
        <f t="shared" si="26"/>
        <v>0</v>
      </c>
      <c r="DL16">
        <f t="shared" si="27"/>
        <v>0</v>
      </c>
      <c r="DM16">
        <f t="shared" si="28"/>
        <v>0</v>
      </c>
      <c r="DN16">
        <f t="shared" si="29"/>
        <v>0</v>
      </c>
      <c r="DO16">
        <f t="shared" si="30"/>
        <v>0</v>
      </c>
      <c r="DP16">
        <f t="shared" si="31"/>
        <v>0</v>
      </c>
      <c r="DQ16">
        <f t="shared" si="32"/>
        <v>0</v>
      </c>
      <c r="DR16">
        <f t="shared" si="33"/>
        <v>0</v>
      </c>
      <c r="DS16">
        <f t="shared" si="34"/>
        <v>0</v>
      </c>
      <c r="DT16">
        <f t="shared" si="35"/>
        <v>0</v>
      </c>
      <c r="DU16">
        <f t="shared" si="36"/>
        <v>0</v>
      </c>
      <c r="DV16">
        <f t="shared" si="37"/>
        <v>0</v>
      </c>
      <c r="DW16">
        <f t="shared" si="38"/>
        <v>0</v>
      </c>
      <c r="DX16">
        <f t="shared" si="39"/>
        <v>0</v>
      </c>
      <c r="DY16">
        <f t="shared" si="40"/>
        <v>0</v>
      </c>
      <c r="DZ16">
        <f t="shared" si="41"/>
        <v>0</v>
      </c>
    </row>
    <row r="17" spans="1:130" ht="12.75">
      <c r="A17" s="5"/>
      <c r="B17" t="s">
        <v>110</v>
      </c>
      <c r="C17" t="s">
        <v>111</v>
      </c>
      <c r="D17" s="5">
        <f t="shared" si="42"/>
        <v>230</v>
      </c>
      <c r="E17" t="s">
        <v>138</v>
      </c>
      <c r="F17">
        <v>6</v>
      </c>
      <c r="G17" s="5" t="s">
        <v>138</v>
      </c>
      <c r="H17" s="5" t="s">
        <v>138</v>
      </c>
      <c r="I17" s="5" t="s">
        <v>138</v>
      </c>
      <c r="J17" s="5" t="s">
        <v>138</v>
      </c>
      <c r="K17" s="5" t="s">
        <v>138</v>
      </c>
      <c r="L17" s="5" t="s">
        <v>138</v>
      </c>
      <c r="M17" s="5" t="s">
        <v>138</v>
      </c>
      <c r="N17" s="5" t="s">
        <v>138</v>
      </c>
      <c r="O17" s="5" t="s">
        <v>138</v>
      </c>
      <c r="P17" s="5" t="s">
        <v>138</v>
      </c>
      <c r="Q17" t="s">
        <v>138</v>
      </c>
      <c r="R17" t="s">
        <v>138</v>
      </c>
      <c r="S17" t="s">
        <v>138</v>
      </c>
      <c r="T17" t="s">
        <v>138</v>
      </c>
      <c r="U17" t="s">
        <v>138</v>
      </c>
      <c r="V17" t="s">
        <v>138</v>
      </c>
      <c r="W17" s="5" t="s">
        <v>138</v>
      </c>
      <c r="X17" s="5" t="s">
        <v>138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16</v>
      </c>
      <c r="AV17" s="5">
        <v>6</v>
      </c>
      <c r="AW17" s="5">
        <v>16</v>
      </c>
      <c r="AX17" s="5">
        <v>16</v>
      </c>
      <c r="AY17" s="5">
        <v>16</v>
      </c>
      <c r="AZ17" s="5">
        <v>16</v>
      </c>
      <c r="BA17" s="5">
        <v>16</v>
      </c>
      <c r="BB17" s="5">
        <v>16</v>
      </c>
      <c r="BC17" s="5">
        <v>16</v>
      </c>
      <c r="BD17" s="5">
        <v>16</v>
      </c>
      <c r="BE17" s="5">
        <v>16</v>
      </c>
      <c r="BF17" s="5">
        <v>16</v>
      </c>
      <c r="BG17" s="5">
        <v>16</v>
      </c>
      <c r="BH17" s="5">
        <v>16</v>
      </c>
      <c r="BI17" s="5">
        <v>16</v>
      </c>
      <c r="BJ17" s="3">
        <v>16</v>
      </c>
      <c r="BK17" s="3">
        <v>16</v>
      </c>
      <c r="BL17" s="3">
        <v>16</v>
      </c>
      <c r="BM17" s="3">
        <v>16</v>
      </c>
      <c r="BN17" s="3">
        <v>16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11" t="str">
        <f t="shared" si="0"/>
        <v>16(DNC)</v>
      </c>
      <c r="CL17" s="11">
        <f t="shared" si="1"/>
        <v>6</v>
      </c>
      <c r="CM17" s="11" t="str">
        <f t="shared" si="2"/>
        <v>16(DNC)</v>
      </c>
      <c r="CN17" s="11" t="str">
        <f t="shared" si="3"/>
        <v>16(DNC)</v>
      </c>
      <c r="CO17" s="11" t="str">
        <f t="shared" si="4"/>
        <v>16(DNC)</v>
      </c>
      <c r="CP17" s="11" t="str">
        <f t="shared" si="5"/>
        <v>16(DNC)</v>
      </c>
      <c r="CQ17" s="11" t="str">
        <f t="shared" si="6"/>
        <v>16(DNC)</v>
      </c>
      <c r="CR17" s="11" t="str">
        <f t="shared" si="7"/>
        <v>16(DNC)</v>
      </c>
      <c r="CS17" s="11" t="str">
        <f t="shared" si="8"/>
        <v>16(DNC)</v>
      </c>
      <c r="CT17" s="11" t="str">
        <f t="shared" si="9"/>
        <v>16(DNC)</v>
      </c>
      <c r="CU17" s="11" t="str">
        <f t="shared" si="10"/>
        <v>16(DNC)</v>
      </c>
      <c r="CV17" s="11" t="str">
        <f t="shared" si="11"/>
        <v>16(DNC)</v>
      </c>
      <c r="CW17" s="11" t="str">
        <f t="shared" si="12"/>
        <v>16(DNC)</v>
      </c>
      <c r="CX17" s="11" t="str">
        <f t="shared" si="13"/>
        <v>16(DNC)</v>
      </c>
      <c r="CY17" s="11" t="str">
        <f t="shared" si="14"/>
        <v>16(DNC)</v>
      </c>
      <c r="CZ17" s="11" t="str">
        <f t="shared" si="15"/>
        <v>16(DNC)</v>
      </c>
      <c r="DA17" s="11" t="str">
        <f t="shared" si="16"/>
        <v>16(DNC)</v>
      </c>
      <c r="DB17" s="11" t="str">
        <f t="shared" si="17"/>
        <v>16(DNC)</v>
      </c>
      <c r="DC17" s="11" t="str">
        <f t="shared" si="18"/>
        <v>16(DNC)</v>
      </c>
      <c r="DD17" s="11" t="str">
        <f t="shared" si="19"/>
        <v>16(DNC)</v>
      </c>
      <c r="DE17">
        <f t="shared" si="20"/>
        <v>0</v>
      </c>
      <c r="DF17">
        <f t="shared" si="21"/>
        <v>0</v>
      </c>
      <c r="DG17">
        <f t="shared" si="22"/>
        <v>0</v>
      </c>
      <c r="DH17">
        <f t="shared" si="23"/>
        <v>0</v>
      </c>
      <c r="DI17">
        <f t="shared" si="24"/>
        <v>0</v>
      </c>
      <c r="DJ17">
        <f t="shared" si="25"/>
        <v>0</v>
      </c>
      <c r="DK17">
        <f t="shared" si="26"/>
        <v>0</v>
      </c>
      <c r="DL17">
        <f t="shared" si="27"/>
        <v>0</v>
      </c>
      <c r="DM17">
        <f t="shared" si="28"/>
        <v>0</v>
      </c>
      <c r="DN17">
        <f t="shared" si="29"/>
        <v>0</v>
      </c>
      <c r="DO17">
        <f t="shared" si="30"/>
        <v>0</v>
      </c>
      <c r="DP17">
        <f t="shared" si="31"/>
        <v>0</v>
      </c>
      <c r="DQ17">
        <f t="shared" si="32"/>
        <v>0</v>
      </c>
      <c r="DR17">
        <f t="shared" si="33"/>
        <v>0</v>
      </c>
      <c r="DS17">
        <f t="shared" si="34"/>
        <v>0</v>
      </c>
      <c r="DT17">
        <f t="shared" si="35"/>
        <v>0</v>
      </c>
      <c r="DU17">
        <f t="shared" si="36"/>
        <v>0</v>
      </c>
      <c r="DV17">
        <f t="shared" si="37"/>
        <v>0</v>
      </c>
      <c r="DW17">
        <f t="shared" si="38"/>
        <v>0</v>
      </c>
      <c r="DX17">
        <f t="shared" si="39"/>
        <v>0</v>
      </c>
      <c r="DY17">
        <f t="shared" si="40"/>
        <v>0</v>
      </c>
      <c r="DZ17">
        <f t="shared" si="41"/>
        <v>0</v>
      </c>
    </row>
    <row r="18" spans="1:130" ht="12.75">
      <c r="A18" s="5"/>
      <c r="B18" t="s">
        <v>132</v>
      </c>
      <c r="C18" t="s">
        <v>133</v>
      </c>
      <c r="D18" s="5">
        <f t="shared" si="42"/>
        <v>240</v>
      </c>
      <c r="E18" s="5" t="s">
        <v>138</v>
      </c>
      <c r="F18" s="5" t="s">
        <v>138</v>
      </c>
      <c r="G18" t="s">
        <v>138</v>
      </c>
      <c r="H18" t="s">
        <v>138</v>
      </c>
      <c r="I18" t="s">
        <v>139</v>
      </c>
      <c r="J18" t="s">
        <v>138</v>
      </c>
      <c r="K18" t="s">
        <v>138</v>
      </c>
      <c r="L18" t="s">
        <v>138</v>
      </c>
      <c r="M18" t="s">
        <v>140</v>
      </c>
      <c r="N18" t="s">
        <v>140</v>
      </c>
      <c r="O18" t="s">
        <v>140</v>
      </c>
      <c r="P18" t="s">
        <v>140</v>
      </c>
      <c r="Q18" s="5" t="s">
        <v>138</v>
      </c>
      <c r="R18" s="5" t="s">
        <v>138</v>
      </c>
      <c r="S18" s="5" t="s">
        <v>138</v>
      </c>
      <c r="T18" s="5" t="s">
        <v>138</v>
      </c>
      <c r="U18" s="5" t="s">
        <v>138</v>
      </c>
      <c r="V18" s="5" t="s">
        <v>138</v>
      </c>
      <c r="W18" s="5" t="s">
        <v>138</v>
      </c>
      <c r="X18" s="5" t="s">
        <v>138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5">
        <v>16</v>
      </c>
      <c r="AV18" s="5">
        <v>16</v>
      </c>
      <c r="AW18" s="5">
        <v>16</v>
      </c>
      <c r="AX18" s="5">
        <v>16</v>
      </c>
      <c r="AY18" s="5">
        <v>16</v>
      </c>
      <c r="AZ18" s="5">
        <v>16</v>
      </c>
      <c r="BA18" s="5">
        <v>16</v>
      </c>
      <c r="BB18" s="5">
        <v>16</v>
      </c>
      <c r="BC18" s="5">
        <v>16</v>
      </c>
      <c r="BD18" s="5">
        <v>16</v>
      </c>
      <c r="BE18" s="5">
        <v>16</v>
      </c>
      <c r="BF18" s="5">
        <v>16</v>
      </c>
      <c r="BG18" s="5">
        <v>16</v>
      </c>
      <c r="BH18" s="5">
        <v>16</v>
      </c>
      <c r="BI18" s="5">
        <v>16</v>
      </c>
      <c r="BJ18" s="3">
        <v>16</v>
      </c>
      <c r="BK18" s="3">
        <v>16</v>
      </c>
      <c r="BL18" s="3">
        <v>16</v>
      </c>
      <c r="BM18" s="3">
        <v>16</v>
      </c>
      <c r="BN18" s="3">
        <v>16</v>
      </c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11" t="str">
        <f t="shared" si="0"/>
        <v>16(DNC)</v>
      </c>
      <c r="CL18" s="11" t="str">
        <f t="shared" si="1"/>
        <v>16(DNC)</v>
      </c>
      <c r="CM18" s="11" t="str">
        <f t="shared" si="2"/>
        <v>16(DNC)</v>
      </c>
      <c r="CN18" s="11" t="str">
        <f t="shared" si="3"/>
        <v>16(DNC)</v>
      </c>
      <c r="CO18" s="11" t="str">
        <f t="shared" si="4"/>
        <v>16(DNF)</v>
      </c>
      <c r="CP18" s="11" t="str">
        <f t="shared" si="5"/>
        <v>16(DNC)</v>
      </c>
      <c r="CQ18" s="11" t="str">
        <f t="shared" si="6"/>
        <v>16(DNC)</v>
      </c>
      <c r="CR18" s="11" t="str">
        <f t="shared" si="7"/>
        <v>16(DNC)</v>
      </c>
      <c r="CS18" s="11" t="str">
        <f t="shared" si="8"/>
        <v>16(DNC)</v>
      </c>
      <c r="CT18" s="11" t="str">
        <f t="shared" si="9"/>
        <v>16(DNC)</v>
      </c>
      <c r="CU18" s="11" t="str">
        <f t="shared" si="10"/>
        <v>16(DNC)</v>
      </c>
      <c r="CV18" s="11" t="str">
        <f t="shared" si="11"/>
        <v>16(DNC)</v>
      </c>
      <c r="CW18" s="11" t="str">
        <f t="shared" si="12"/>
        <v>16(DNC)</v>
      </c>
      <c r="CX18" s="11" t="str">
        <f t="shared" si="13"/>
        <v>16(DNC)</v>
      </c>
      <c r="CY18" s="11" t="str">
        <f t="shared" si="14"/>
        <v>16(DNC)</v>
      </c>
      <c r="CZ18" s="11" t="str">
        <f t="shared" si="15"/>
        <v>16(DNC)</v>
      </c>
      <c r="DA18" s="11" t="str">
        <f t="shared" si="16"/>
        <v>16(DNC)</v>
      </c>
      <c r="DB18" s="11" t="str">
        <f t="shared" si="17"/>
        <v>16(DNC)</v>
      </c>
      <c r="DC18" s="11" t="str">
        <f t="shared" si="18"/>
        <v>16(DNC)</v>
      </c>
      <c r="DD18" s="11" t="str">
        <f t="shared" si="19"/>
        <v>16(DNC)</v>
      </c>
      <c r="DE18">
        <f t="shared" si="20"/>
        <v>0</v>
      </c>
      <c r="DF18">
        <f t="shared" si="21"/>
        <v>0</v>
      </c>
      <c r="DG18">
        <f t="shared" si="22"/>
        <v>0</v>
      </c>
      <c r="DH18">
        <f t="shared" si="23"/>
        <v>0</v>
      </c>
      <c r="DI18">
        <f t="shared" si="24"/>
        <v>0</v>
      </c>
      <c r="DJ18">
        <f t="shared" si="25"/>
        <v>0</v>
      </c>
      <c r="DK18">
        <f t="shared" si="26"/>
        <v>0</v>
      </c>
      <c r="DL18">
        <f t="shared" si="27"/>
        <v>0</v>
      </c>
      <c r="DM18">
        <f t="shared" si="28"/>
        <v>0</v>
      </c>
      <c r="DN18">
        <f t="shared" si="29"/>
        <v>0</v>
      </c>
      <c r="DO18">
        <f t="shared" si="30"/>
        <v>0</v>
      </c>
      <c r="DP18">
        <f t="shared" si="31"/>
        <v>0</v>
      </c>
      <c r="DQ18">
        <f t="shared" si="32"/>
        <v>0</v>
      </c>
      <c r="DR18">
        <f t="shared" si="33"/>
        <v>0</v>
      </c>
      <c r="DS18">
        <f t="shared" si="34"/>
        <v>0</v>
      </c>
      <c r="DT18">
        <f t="shared" si="35"/>
        <v>0</v>
      </c>
      <c r="DU18">
        <f t="shared" si="36"/>
        <v>0</v>
      </c>
      <c r="DV18">
        <f t="shared" si="37"/>
        <v>0</v>
      </c>
      <c r="DW18">
        <f t="shared" si="38"/>
        <v>0</v>
      </c>
      <c r="DX18">
        <f t="shared" si="39"/>
        <v>0</v>
      </c>
      <c r="DY18">
        <f t="shared" si="40"/>
        <v>0</v>
      </c>
      <c r="DZ18">
        <f t="shared" si="41"/>
        <v>0</v>
      </c>
    </row>
    <row r="19" spans="1:130" ht="12.75">
      <c r="A19" s="5"/>
      <c r="B19" t="s">
        <v>126</v>
      </c>
      <c r="C19" t="s">
        <v>127</v>
      </c>
      <c r="D19" s="5">
        <f t="shared" si="42"/>
        <v>240</v>
      </c>
      <c r="E19" s="5" t="s">
        <v>138</v>
      </c>
      <c r="F19" s="5" t="s">
        <v>138</v>
      </c>
      <c r="G19" t="s">
        <v>138</v>
      </c>
      <c r="H19" t="s">
        <v>138</v>
      </c>
      <c r="I19" s="5" t="s">
        <v>138</v>
      </c>
      <c r="J19" s="5" t="s">
        <v>138</v>
      </c>
      <c r="K19" s="5" t="s">
        <v>138</v>
      </c>
      <c r="L19" s="5" t="s">
        <v>138</v>
      </c>
      <c r="M19" s="5" t="s">
        <v>138</v>
      </c>
      <c r="N19" s="5" t="s">
        <v>138</v>
      </c>
      <c r="O19" s="5" t="s">
        <v>138</v>
      </c>
      <c r="P19" s="5" t="s">
        <v>138</v>
      </c>
      <c r="Q19" s="5" t="s">
        <v>138</v>
      </c>
      <c r="R19" s="5" t="s">
        <v>138</v>
      </c>
      <c r="S19" s="5" t="s">
        <v>138</v>
      </c>
      <c r="T19" s="5" t="s">
        <v>138</v>
      </c>
      <c r="U19" s="5" t="s">
        <v>138</v>
      </c>
      <c r="V19" s="5" t="s">
        <v>138</v>
      </c>
      <c r="W19" s="5" t="s">
        <v>138</v>
      </c>
      <c r="X19" s="5" t="s">
        <v>138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v>16</v>
      </c>
      <c r="AV19" s="5">
        <v>16</v>
      </c>
      <c r="AW19" s="5">
        <v>16</v>
      </c>
      <c r="AX19" s="5">
        <v>16</v>
      </c>
      <c r="AY19" s="5">
        <v>16</v>
      </c>
      <c r="AZ19" s="5">
        <v>16</v>
      </c>
      <c r="BA19" s="5">
        <v>16</v>
      </c>
      <c r="BB19" s="5">
        <v>16</v>
      </c>
      <c r="BC19" s="5">
        <v>16</v>
      </c>
      <c r="BD19" s="5">
        <v>16</v>
      </c>
      <c r="BE19" s="5">
        <v>16</v>
      </c>
      <c r="BF19" s="5">
        <v>16</v>
      </c>
      <c r="BG19" s="5">
        <v>16</v>
      </c>
      <c r="BH19" s="5">
        <v>16</v>
      </c>
      <c r="BI19" s="5">
        <v>16</v>
      </c>
      <c r="BJ19" s="3">
        <v>16</v>
      </c>
      <c r="BK19" s="3">
        <v>16</v>
      </c>
      <c r="BL19" s="3">
        <v>16</v>
      </c>
      <c r="BM19" s="3">
        <v>16</v>
      </c>
      <c r="BN19" s="3">
        <v>16</v>
      </c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11" t="str">
        <f t="shared" si="0"/>
        <v>16(DNC)</v>
      </c>
      <c r="CL19" s="11" t="str">
        <f t="shared" si="1"/>
        <v>16(DNC)</v>
      </c>
      <c r="CM19" s="11" t="str">
        <f t="shared" si="2"/>
        <v>16(DNC)</v>
      </c>
      <c r="CN19" s="11" t="str">
        <f t="shared" si="3"/>
        <v>16(DNC)</v>
      </c>
      <c r="CO19" s="11" t="str">
        <f t="shared" si="4"/>
        <v>16(DNC)</v>
      </c>
      <c r="CP19" s="11" t="str">
        <f t="shared" si="5"/>
        <v>16(DNC)</v>
      </c>
      <c r="CQ19" s="11" t="str">
        <f t="shared" si="6"/>
        <v>16(DNC)</v>
      </c>
      <c r="CR19" s="11" t="str">
        <f t="shared" si="7"/>
        <v>16(DNC)</v>
      </c>
      <c r="CS19" s="11" t="str">
        <f t="shared" si="8"/>
        <v>16(DNC)</v>
      </c>
      <c r="CT19" s="11" t="str">
        <f t="shared" si="9"/>
        <v>16(DNC)</v>
      </c>
      <c r="CU19" s="11" t="str">
        <f t="shared" si="10"/>
        <v>16(DNC)</v>
      </c>
      <c r="CV19" s="11" t="str">
        <f t="shared" si="11"/>
        <v>16(DNC)</v>
      </c>
      <c r="CW19" s="11" t="str">
        <f t="shared" si="12"/>
        <v>16(DNC)</v>
      </c>
      <c r="CX19" s="11" t="str">
        <f t="shared" si="13"/>
        <v>16(DNC)</v>
      </c>
      <c r="CY19" s="11" t="str">
        <f t="shared" si="14"/>
        <v>16(DNC)</v>
      </c>
      <c r="CZ19" s="11" t="str">
        <f t="shared" si="15"/>
        <v>16(DNC)</v>
      </c>
      <c r="DA19" s="11" t="str">
        <f t="shared" si="16"/>
        <v>16(DNC)</v>
      </c>
      <c r="DB19" s="11" t="str">
        <f t="shared" si="17"/>
        <v>16(DNC)</v>
      </c>
      <c r="DC19" s="11" t="str">
        <f t="shared" si="18"/>
        <v>16(DNC)</v>
      </c>
      <c r="DD19" s="11" t="str">
        <f t="shared" si="19"/>
        <v>16(DNC)</v>
      </c>
      <c r="DE19">
        <f t="shared" si="20"/>
        <v>0</v>
      </c>
      <c r="DF19">
        <f t="shared" si="21"/>
        <v>0</v>
      </c>
      <c r="DG19">
        <f t="shared" si="22"/>
        <v>0</v>
      </c>
      <c r="DH19">
        <f t="shared" si="23"/>
        <v>0</v>
      </c>
      <c r="DI19">
        <f t="shared" si="24"/>
        <v>0</v>
      </c>
      <c r="DJ19">
        <f t="shared" si="25"/>
        <v>0</v>
      </c>
      <c r="DK19">
        <f t="shared" si="26"/>
        <v>0</v>
      </c>
      <c r="DL19">
        <f t="shared" si="27"/>
        <v>0</v>
      </c>
      <c r="DM19">
        <f t="shared" si="28"/>
        <v>0</v>
      </c>
      <c r="DN19">
        <f t="shared" si="29"/>
        <v>0</v>
      </c>
      <c r="DO19">
        <f t="shared" si="30"/>
        <v>0</v>
      </c>
      <c r="DP19">
        <f t="shared" si="31"/>
        <v>0</v>
      </c>
      <c r="DQ19">
        <f t="shared" si="32"/>
        <v>0</v>
      </c>
      <c r="DR19">
        <f t="shared" si="33"/>
        <v>0</v>
      </c>
      <c r="DS19">
        <f t="shared" si="34"/>
        <v>0</v>
      </c>
      <c r="DT19">
        <f t="shared" si="35"/>
        <v>0</v>
      </c>
      <c r="DU19">
        <f t="shared" si="36"/>
        <v>0</v>
      </c>
      <c r="DV19">
        <f t="shared" si="37"/>
        <v>0</v>
      </c>
      <c r="DW19">
        <f t="shared" si="38"/>
        <v>0</v>
      </c>
      <c r="DX19">
        <f t="shared" si="39"/>
        <v>0</v>
      </c>
      <c r="DY19">
        <f t="shared" si="40"/>
        <v>0</v>
      </c>
      <c r="DZ19">
        <f t="shared" si="41"/>
        <v>0</v>
      </c>
    </row>
    <row r="20" spans="1:130" ht="12.75">
      <c r="A20" s="5"/>
      <c r="B20" t="s">
        <v>82</v>
      </c>
      <c r="C20" t="s">
        <v>83</v>
      </c>
      <c r="D20" s="6">
        <f t="shared" si="42"/>
        <v>240</v>
      </c>
      <c r="E20" s="5" t="s">
        <v>138</v>
      </c>
      <c r="F20" s="5" t="s">
        <v>138</v>
      </c>
      <c r="G20" s="5" t="s">
        <v>138</v>
      </c>
      <c r="H20" s="5" t="s">
        <v>138</v>
      </c>
      <c r="I20" s="5" t="s">
        <v>138</v>
      </c>
      <c r="J20" s="5" t="s">
        <v>138</v>
      </c>
      <c r="K20" s="5" t="s">
        <v>138</v>
      </c>
      <c r="L20" s="5" t="s">
        <v>138</v>
      </c>
      <c r="M20" s="5" t="s">
        <v>138</v>
      </c>
      <c r="N20" s="5" t="s">
        <v>138</v>
      </c>
      <c r="O20" s="5" t="s">
        <v>138</v>
      </c>
      <c r="P20" s="5" t="s">
        <v>138</v>
      </c>
      <c r="Q20" t="s">
        <v>138</v>
      </c>
      <c r="R20" t="s">
        <v>138</v>
      </c>
      <c r="S20" t="s">
        <v>138</v>
      </c>
      <c r="T20" t="s">
        <v>138</v>
      </c>
      <c r="U20" t="s">
        <v>138</v>
      </c>
      <c r="V20" t="s">
        <v>138</v>
      </c>
      <c r="W20" s="6" t="s">
        <v>138</v>
      </c>
      <c r="X20" s="6" t="s">
        <v>138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>
        <v>16</v>
      </c>
      <c r="AV20" s="5">
        <v>16</v>
      </c>
      <c r="AW20" s="5">
        <v>16</v>
      </c>
      <c r="AX20" s="5">
        <v>16</v>
      </c>
      <c r="AY20" s="5">
        <v>16</v>
      </c>
      <c r="AZ20" s="5">
        <v>16</v>
      </c>
      <c r="BA20" s="5">
        <v>16</v>
      </c>
      <c r="BB20" s="5">
        <v>16</v>
      </c>
      <c r="BC20" s="5">
        <v>16</v>
      </c>
      <c r="BD20" s="5">
        <v>16</v>
      </c>
      <c r="BE20" s="5">
        <v>16</v>
      </c>
      <c r="BF20" s="5">
        <v>16</v>
      </c>
      <c r="BG20" s="6">
        <v>16</v>
      </c>
      <c r="BH20" s="6">
        <v>16</v>
      </c>
      <c r="BI20" s="6">
        <v>16</v>
      </c>
      <c r="BJ20" s="7">
        <v>16</v>
      </c>
      <c r="BK20" s="7">
        <v>16</v>
      </c>
      <c r="BL20" s="7">
        <v>16</v>
      </c>
      <c r="BM20" s="7">
        <v>16</v>
      </c>
      <c r="BN20" s="7">
        <v>16</v>
      </c>
      <c r="BO20" s="6"/>
      <c r="BP20" s="6"/>
      <c r="BQ20" s="5"/>
      <c r="BR20" s="5"/>
      <c r="BS20" s="6"/>
      <c r="BT20" s="6"/>
      <c r="BU20" s="6"/>
      <c r="BV20" s="6"/>
      <c r="BW20" s="6"/>
      <c r="BX20" s="6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11" t="str">
        <f t="shared" si="0"/>
        <v>16(DNC)</v>
      </c>
      <c r="CL20" s="11" t="str">
        <f t="shared" si="1"/>
        <v>16(DNC)</v>
      </c>
      <c r="CM20" s="11" t="str">
        <f t="shared" si="2"/>
        <v>16(DNC)</v>
      </c>
      <c r="CN20" s="11" t="str">
        <f t="shared" si="3"/>
        <v>16(DNC)</v>
      </c>
      <c r="CO20" s="11" t="str">
        <f t="shared" si="4"/>
        <v>16(DNC)</v>
      </c>
      <c r="CP20" s="11" t="str">
        <f t="shared" si="5"/>
        <v>16(DNC)</v>
      </c>
      <c r="CQ20" s="11" t="str">
        <f t="shared" si="6"/>
        <v>16(DNC)</v>
      </c>
      <c r="CR20" s="11" t="str">
        <f t="shared" si="7"/>
        <v>16(DNC)</v>
      </c>
      <c r="CS20" s="11" t="str">
        <f t="shared" si="8"/>
        <v>16(DNC)</v>
      </c>
      <c r="CT20" s="11" t="str">
        <f t="shared" si="9"/>
        <v>16(DNC)</v>
      </c>
      <c r="CU20" s="11" t="str">
        <f t="shared" si="10"/>
        <v>16(DNC)</v>
      </c>
      <c r="CV20" s="11" t="str">
        <f t="shared" si="11"/>
        <v>16(DNC)</v>
      </c>
      <c r="CW20" s="11" t="str">
        <f t="shared" si="12"/>
        <v>16(DNC)</v>
      </c>
      <c r="CX20" s="11" t="str">
        <f t="shared" si="13"/>
        <v>16(DNC)</v>
      </c>
      <c r="CY20" s="11" t="str">
        <f t="shared" si="14"/>
        <v>16(DNC)</v>
      </c>
      <c r="CZ20" s="11" t="str">
        <f t="shared" si="15"/>
        <v>16(DNC)</v>
      </c>
      <c r="DA20" s="11" t="str">
        <f t="shared" si="16"/>
        <v>16(DNC)</v>
      </c>
      <c r="DB20" s="11" t="str">
        <f t="shared" si="17"/>
        <v>16(DNC)</v>
      </c>
      <c r="DC20" s="11" t="str">
        <f t="shared" si="18"/>
        <v>16(DNC)</v>
      </c>
      <c r="DD20" s="11" t="str">
        <f t="shared" si="19"/>
        <v>16(DNC)</v>
      </c>
      <c r="DE20">
        <f t="shared" si="20"/>
        <v>0</v>
      </c>
      <c r="DF20">
        <f t="shared" si="21"/>
        <v>0</v>
      </c>
      <c r="DG20">
        <f t="shared" si="22"/>
        <v>0</v>
      </c>
      <c r="DH20">
        <f t="shared" si="23"/>
        <v>0</v>
      </c>
      <c r="DI20">
        <f t="shared" si="24"/>
        <v>0</v>
      </c>
      <c r="DJ20">
        <f t="shared" si="25"/>
        <v>0</v>
      </c>
      <c r="DK20">
        <f t="shared" si="26"/>
        <v>0</v>
      </c>
      <c r="DL20">
        <f t="shared" si="27"/>
        <v>0</v>
      </c>
      <c r="DM20">
        <f t="shared" si="28"/>
        <v>0</v>
      </c>
      <c r="DN20">
        <f t="shared" si="29"/>
        <v>0</v>
      </c>
      <c r="DO20">
        <f t="shared" si="30"/>
        <v>0</v>
      </c>
      <c r="DP20">
        <f t="shared" si="31"/>
        <v>0</v>
      </c>
      <c r="DQ20">
        <f t="shared" si="32"/>
        <v>0</v>
      </c>
      <c r="DR20">
        <f t="shared" si="33"/>
        <v>0</v>
      </c>
      <c r="DS20">
        <f t="shared" si="34"/>
        <v>0</v>
      </c>
      <c r="DT20">
        <f t="shared" si="35"/>
        <v>0</v>
      </c>
      <c r="DU20">
        <f t="shared" si="36"/>
        <v>0</v>
      </c>
      <c r="DV20">
        <f t="shared" si="37"/>
        <v>0</v>
      </c>
      <c r="DW20">
        <f t="shared" si="38"/>
        <v>0</v>
      </c>
      <c r="DX20">
        <f t="shared" si="39"/>
        <v>0</v>
      </c>
      <c r="DY20">
        <f t="shared" si="40"/>
        <v>0</v>
      </c>
      <c r="DZ20">
        <f t="shared" si="41"/>
        <v>0</v>
      </c>
    </row>
    <row r="21" spans="1:130" ht="12.75">
      <c r="A21" s="5"/>
      <c r="B21" t="s">
        <v>134</v>
      </c>
      <c r="C21" t="s">
        <v>135</v>
      </c>
      <c r="D21" s="5">
        <f t="shared" si="42"/>
        <v>240</v>
      </c>
      <c r="E21" s="5" t="s">
        <v>138</v>
      </c>
      <c r="F21" s="5" t="s">
        <v>138</v>
      </c>
      <c r="G21" s="5" t="s">
        <v>138</v>
      </c>
      <c r="H21" s="5" t="s">
        <v>138</v>
      </c>
      <c r="I21" s="5" t="s">
        <v>138</v>
      </c>
      <c r="J21" s="5" t="s">
        <v>138</v>
      </c>
      <c r="K21" s="5" t="s">
        <v>138</v>
      </c>
      <c r="L21" s="5" t="s">
        <v>138</v>
      </c>
      <c r="M21" s="5" t="s">
        <v>138</v>
      </c>
      <c r="N21" s="5" t="s">
        <v>138</v>
      </c>
      <c r="O21" s="5" t="s">
        <v>138</v>
      </c>
      <c r="P21" s="5" t="s">
        <v>138</v>
      </c>
      <c r="Q21" t="s">
        <v>138</v>
      </c>
      <c r="R21" t="s">
        <v>138</v>
      </c>
      <c r="S21" t="s">
        <v>138</v>
      </c>
      <c r="T21" t="s">
        <v>138</v>
      </c>
      <c r="U21" t="s">
        <v>138</v>
      </c>
      <c r="V21" t="s">
        <v>138</v>
      </c>
      <c r="W21" s="6" t="s">
        <v>138</v>
      </c>
      <c r="X21" s="6" t="s">
        <v>138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v>16</v>
      </c>
      <c r="AV21" s="5">
        <v>16</v>
      </c>
      <c r="AW21" s="5">
        <v>16</v>
      </c>
      <c r="AX21" s="5">
        <v>16</v>
      </c>
      <c r="AY21" s="5">
        <v>16</v>
      </c>
      <c r="AZ21" s="5">
        <v>16</v>
      </c>
      <c r="BA21" s="5">
        <v>16</v>
      </c>
      <c r="BB21" s="5">
        <v>16</v>
      </c>
      <c r="BC21" s="5">
        <v>16</v>
      </c>
      <c r="BD21" s="5">
        <v>16</v>
      </c>
      <c r="BE21" s="5">
        <v>16</v>
      </c>
      <c r="BF21" s="5">
        <v>16</v>
      </c>
      <c r="BG21" s="5">
        <v>16</v>
      </c>
      <c r="BH21" s="5">
        <v>16</v>
      </c>
      <c r="BI21" s="5">
        <v>16</v>
      </c>
      <c r="BJ21" s="3">
        <v>16</v>
      </c>
      <c r="BK21" s="3">
        <v>16</v>
      </c>
      <c r="BL21" s="3">
        <v>16</v>
      </c>
      <c r="BM21" s="3">
        <v>16</v>
      </c>
      <c r="BN21" s="3">
        <v>16</v>
      </c>
      <c r="BO21" s="5"/>
      <c r="BP21" s="6"/>
      <c r="BQ21" s="5"/>
      <c r="BR21" s="5"/>
      <c r="BS21" s="6"/>
      <c r="BT21" s="6"/>
      <c r="BU21" s="6"/>
      <c r="BV21" s="5"/>
      <c r="BW21" s="5"/>
      <c r="BX21" s="6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11" t="str">
        <f t="shared" si="0"/>
        <v>16(DNC)</v>
      </c>
      <c r="CL21" s="11" t="str">
        <f t="shared" si="1"/>
        <v>16(DNC)</v>
      </c>
      <c r="CM21" s="11" t="str">
        <f t="shared" si="2"/>
        <v>16(DNC)</v>
      </c>
      <c r="CN21" s="11" t="str">
        <f t="shared" si="3"/>
        <v>16(DNC)</v>
      </c>
      <c r="CO21" s="11" t="str">
        <f t="shared" si="4"/>
        <v>16(DNC)</v>
      </c>
      <c r="CP21" s="11" t="str">
        <f t="shared" si="5"/>
        <v>16(DNC)</v>
      </c>
      <c r="CQ21" s="11" t="str">
        <f t="shared" si="6"/>
        <v>16(DNC)</v>
      </c>
      <c r="CR21" s="11" t="str">
        <f t="shared" si="7"/>
        <v>16(DNC)</v>
      </c>
      <c r="CS21" s="11" t="str">
        <f t="shared" si="8"/>
        <v>16(DNC)</v>
      </c>
      <c r="CT21" s="11" t="str">
        <f t="shared" si="9"/>
        <v>16(DNC)</v>
      </c>
      <c r="CU21" s="11" t="str">
        <f t="shared" si="10"/>
        <v>16(DNC)</v>
      </c>
      <c r="CV21" s="11" t="str">
        <f t="shared" si="11"/>
        <v>16(DNC)</v>
      </c>
      <c r="CW21" s="11" t="str">
        <f t="shared" si="12"/>
        <v>16(DNC)</v>
      </c>
      <c r="CX21" s="11" t="str">
        <f t="shared" si="13"/>
        <v>16(DNC)</v>
      </c>
      <c r="CY21" s="11" t="str">
        <f t="shared" si="14"/>
        <v>16(DNC)</v>
      </c>
      <c r="CZ21" s="11" t="str">
        <f t="shared" si="15"/>
        <v>16(DNC)</v>
      </c>
      <c r="DA21" s="11" t="str">
        <f t="shared" si="16"/>
        <v>16(DNC)</v>
      </c>
      <c r="DB21" s="11" t="str">
        <f t="shared" si="17"/>
        <v>16(DNC)</v>
      </c>
      <c r="DC21" s="11" t="str">
        <f t="shared" si="18"/>
        <v>16(DNC)</v>
      </c>
      <c r="DD21" s="11" t="str">
        <f t="shared" si="19"/>
        <v>16(DNC)</v>
      </c>
      <c r="DE21">
        <f t="shared" si="20"/>
        <v>0</v>
      </c>
      <c r="DF21">
        <f t="shared" si="21"/>
        <v>0</v>
      </c>
      <c r="DG21">
        <f t="shared" si="22"/>
        <v>0</v>
      </c>
      <c r="DH21">
        <f t="shared" si="23"/>
        <v>0</v>
      </c>
      <c r="DI21">
        <f t="shared" si="24"/>
        <v>0</v>
      </c>
      <c r="DJ21">
        <f t="shared" si="25"/>
        <v>0</v>
      </c>
      <c r="DK21">
        <f t="shared" si="26"/>
        <v>0</v>
      </c>
      <c r="DL21">
        <f t="shared" si="27"/>
        <v>0</v>
      </c>
      <c r="DM21">
        <f t="shared" si="28"/>
        <v>0</v>
      </c>
      <c r="DN21">
        <f t="shared" si="29"/>
        <v>0</v>
      </c>
      <c r="DO21">
        <f t="shared" si="30"/>
        <v>0</v>
      </c>
      <c r="DP21">
        <f t="shared" si="31"/>
        <v>0</v>
      </c>
      <c r="DQ21">
        <f t="shared" si="32"/>
        <v>0</v>
      </c>
      <c r="DR21">
        <f t="shared" si="33"/>
        <v>0</v>
      </c>
      <c r="DS21">
        <f t="shared" si="34"/>
        <v>0</v>
      </c>
      <c r="DT21">
        <f t="shared" si="35"/>
        <v>0</v>
      </c>
      <c r="DU21">
        <f t="shared" si="36"/>
        <v>0</v>
      </c>
      <c r="DV21">
        <f t="shared" si="37"/>
        <v>0</v>
      </c>
      <c r="DW21">
        <f t="shared" si="38"/>
        <v>0</v>
      </c>
      <c r="DX21">
        <f t="shared" si="39"/>
        <v>0</v>
      </c>
      <c r="DY21">
        <f t="shared" si="40"/>
        <v>0</v>
      </c>
      <c r="DZ21">
        <f t="shared" si="41"/>
        <v>0</v>
      </c>
    </row>
    <row r="22" spans="1:130" ht="12.75">
      <c r="A22" s="5"/>
      <c r="B22" t="s">
        <v>130</v>
      </c>
      <c r="C22" t="s">
        <v>131</v>
      </c>
      <c r="D22" s="5">
        <f t="shared" si="42"/>
        <v>240</v>
      </c>
      <c r="E22" s="5" t="s">
        <v>138</v>
      </c>
      <c r="F22" s="5" t="s">
        <v>138</v>
      </c>
      <c r="G22" t="s">
        <v>138</v>
      </c>
      <c r="H22" t="s">
        <v>138</v>
      </c>
      <c r="I22" s="5" t="s">
        <v>138</v>
      </c>
      <c r="J22" s="5" t="s">
        <v>138</v>
      </c>
      <c r="K22" s="5" t="s">
        <v>138</v>
      </c>
      <c r="L22" s="5" t="s">
        <v>138</v>
      </c>
      <c r="M22" s="5" t="s">
        <v>138</v>
      </c>
      <c r="N22" s="5" t="s">
        <v>138</v>
      </c>
      <c r="O22" s="5" t="s">
        <v>138</v>
      </c>
      <c r="P22" s="5" t="s">
        <v>138</v>
      </c>
      <c r="Q22" s="5" t="s">
        <v>138</v>
      </c>
      <c r="R22" s="5" t="s">
        <v>138</v>
      </c>
      <c r="S22" s="5" t="s">
        <v>138</v>
      </c>
      <c r="T22" s="5" t="s">
        <v>138</v>
      </c>
      <c r="U22" s="5" t="s">
        <v>138</v>
      </c>
      <c r="V22" s="5" t="s">
        <v>138</v>
      </c>
      <c r="W22" s="6" t="s">
        <v>138</v>
      </c>
      <c r="X22" s="6" t="s">
        <v>138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>
        <v>16</v>
      </c>
      <c r="AV22" s="5">
        <v>16</v>
      </c>
      <c r="AW22" s="5">
        <v>16</v>
      </c>
      <c r="AX22" s="5">
        <v>16</v>
      </c>
      <c r="AY22" s="5">
        <v>16</v>
      </c>
      <c r="AZ22" s="5">
        <v>16</v>
      </c>
      <c r="BA22" s="5">
        <v>16</v>
      </c>
      <c r="BB22" s="5">
        <v>16</v>
      </c>
      <c r="BC22" s="5">
        <v>16</v>
      </c>
      <c r="BD22" s="5">
        <v>16</v>
      </c>
      <c r="BE22" s="5">
        <v>16</v>
      </c>
      <c r="BF22" s="5">
        <v>16</v>
      </c>
      <c r="BG22" s="5">
        <v>16</v>
      </c>
      <c r="BH22" s="5">
        <v>16</v>
      </c>
      <c r="BI22" s="5">
        <v>16</v>
      </c>
      <c r="BJ22" s="3">
        <v>16</v>
      </c>
      <c r="BK22" s="3">
        <v>16</v>
      </c>
      <c r="BL22" s="3">
        <v>16</v>
      </c>
      <c r="BM22" s="3">
        <v>16</v>
      </c>
      <c r="BN22" s="3">
        <v>16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11" t="str">
        <f t="shared" si="0"/>
        <v>16(DNC)</v>
      </c>
      <c r="CL22" s="11" t="str">
        <f t="shared" si="1"/>
        <v>16(DNC)</v>
      </c>
      <c r="CM22" s="11" t="str">
        <f t="shared" si="2"/>
        <v>16(DNC)</v>
      </c>
      <c r="CN22" s="11" t="str">
        <f t="shared" si="3"/>
        <v>16(DNC)</v>
      </c>
      <c r="CO22" s="11" t="str">
        <f t="shared" si="4"/>
        <v>16(DNC)</v>
      </c>
      <c r="CP22" s="11" t="str">
        <f t="shared" si="5"/>
        <v>16(DNC)</v>
      </c>
      <c r="CQ22" s="11" t="str">
        <f t="shared" si="6"/>
        <v>16(DNC)</v>
      </c>
      <c r="CR22" s="11" t="str">
        <f t="shared" si="7"/>
        <v>16(DNC)</v>
      </c>
      <c r="CS22" s="11" t="str">
        <f t="shared" si="8"/>
        <v>16(DNC)</v>
      </c>
      <c r="CT22" s="11" t="str">
        <f t="shared" si="9"/>
        <v>16(DNC)</v>
      </c>
      <c r="CU22" s="11" t="str">
        <f t="shared" si="10"/>
        <v>16(DNC)</v>
      </c>
      <c r="CV22" s="11" t="str">
        <f t="shared" si="11"/>
        <v>16(DNC)</v>
      </c>
      <c r="CW22" s="11" t="str">
        <f t="shared" si="12"/>
        <v>16(DNC)</v>
      </c>
      <c r="CX22" s="11" t="str">
        <f t="shared" si="13"/>
        <v>16(DNC)</v>
      </c>
      <c r="CY22" s="11" t="str">
        <f t="shared" si="14"/>
        <v>16(DNC)</v>
      </c>
      <c r="CZ22" s="11" t="str">
        <f t="shared" si="15"/>
        <v>16(DNC)</v>
      </c>
      <c r="DA22" s="11" t="str">
        <f t="shared" si="16"/>
        <v>16(DNC)</v>
      </c>
      <c r="DB22" s="11" t="str">
        <f t="shared" si="17"/>
        <v>16(DNC)</v>
      </c>
      <c r="DC22" s="11" t="str">
        <f t="shared" si="18"/>
        <v>16(DNC)</v>
      </c>
      <c r="DD22" s="11" t="str">
        <f t="shared" si="19"/>
        <v>16(DNC)</v>
      </c>
      <c r="DE22">
        <f t="shared" si="20"/>
        <v>0</v>
      </c>
      <c r="DF22">
        <f t="shared" si="21"/>
        <v>0</v>
      </c>
      <c r="DG22">
        <f t="shared" si="22"/>
        <v>0</v>
      </c>
      <c r="DH22">
        <f t="shared" si="23"/>
        <v>0</v>
      </c>
      <c r="DI22">
        <f t="shared" si="24"/>
        <v>0</v>
      </c>
      <c r="DJ22">
        <f t="shared" si="25"/>
        <v>0</v>
      </c>
      <c r="DK22">
        <f t="shared" si="26"/>
        <v>0</v>
      </c>
      <c r="DL22">
        <f t="shared" si="27"/>
        <v>0</v>
      </c>
      <c r="DM22">
        <f t="shared" si="28"/>
        <v>0</v>
      </c>
      <c r="DN22">
        <f t="shared" si="29"/>
        <v>0</v>
      </c>
      <c r="DO22">
        <f t="shared" si="30"/>
        <v>0</v>
      </c>
      <c r="DP22">
        <f t="shared" si="31"/>
        <v>0</v>
      </c>
      <c r="DQ22">
        <f t="shared" si="32"/>
        <v>0</v>
      </c>
      <c r="DR22">
        <f t="shared" si="33"/>
        <v>0</v>
      </c>
      <c r="DS22">
        <f t="shared" si="34"/>
        <v>0</v>
      </c>
      <c r="DT22">
        <f t="shared" si="35"/>
        <v>0</v>
      </c>
      <c r="DU22">
        <f t="shared" si="36"/>
        <v>0</v>
      </c>
      <c r="DV22">
        <f t="shared" si="37"/>
        <v>0</v>
      </c>
      <c r="DW22">
        <f t="shared" si="38"/>
        <v>0</v>
      </c>
      <c r="DX22">
        <f t="shared" si="39"/>
        <v>0</v>
      </c>
      <c r="DY22">
        <f t="shared" si="40"/>
        <v>0</v>
      </c>
      <c r="DZ22">
        <f t="shared" si="41"/>
        <v>0</v>
      </c>
    </row>
    <row r="23" spans="1:130" ht="12.75">
      <c r="A23" s="5"/>
      <c r="B23" t="s">
        <v>120</v>
      </c>
      <c r="C23" t="s">
        <v>121</v>
      </c>
      <c r="D23" s="5">
        <f>SUM(BN23,AU23:BH23)</f>
        <v>225</v>
      </c>
      <c r="E23" t="s">
        <v>138</v>
      </c>
      <c r="F23" t="s">
        <v>138</v>
      </c>
      <c r="G23" s="5" t="s">
        <v>138</v>
      </c>
      <c r="H23" s="5" t="s">
        <v>138</v>
      </c>
      <c r="I23" s="5" t="s">
        <v>138</v>
      </c>
      <c r="J23" s="5" t="s">
        <v>138</v>
      </c>
      <c r="K23" s="5" t="s">
        <v>138</v>
      </c>
      <c r="L23" s="5" t="s">
        <v>138</v>
      </c>
      <c r="M23" s="5" t="s">
        <v>138</v>
      </c>
      <c r="N23" s="5" t="s">
        <v>138</v>
      </c>
      <c r="O23" s="5" t="s">
        <v>138</v>
      </c>
      <c r="P23" s="5" t="s">
        <v>138</v>
      </c>
      <c r="Q23" t="s">
        <v>138</v>
      </c>
      <c r="R23" t="s">
        <v>138</v>
      </c>
      <c r="S23" t="s">
        <v>138</v>
      </c>
      <c r="T23" t="s">
        <v>138</v>
      </c>
      <c r="U23" t="s">
        <v>138</v>
      </c>
      <c r="V23" t="s">
        <v>138</v>
      </c>
      <c r="W23" t="s">
        <v>138</v>
      </c>
      <c r="X23">
        <v>22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10">
        <v>16</v>
      </c>
      <c r="AV23" s="5">
        <v>16</v>
      </c>
      <c r="AW23" s="5">
        <v>16</v>
      </c>
      <c r="AX23" s="5">
        <v>16</v>
      </c>
      <c r="AY23" s="5">
        <v>16</v>
      </c>
      <c r="AZ23" s="5">
        <v>16</v>
      </c>
      <c r="BA23" s="5">
        <v>16</v>
      </c>
      <c r="BB23" s="5">
        <v>16</v>
      </c>
      <c r="BC23" s="5">
        <v>16</v>
      </c>
      <c r="BD23" s="5">
        <v>16</v>
      </c>
      <c r="BE23" s="5">
        <v>16</v>
      </c>
      <c r="BF23" s="5">
        <v>16</v>
      </c>
      <c r="BG23" s="5">
        <v>16</v>
      </c>
      <c r="BH23" s="5">
        <v>16</v>
      </c>
      <c r="BI23" s="3">
        <v>16</v>
      </c>
      <c r="BJ23" s="3">
        <v>16</v>
      </c>
      <c r="BK23" s="3">
        <v>16</v>
      </c>
      <c r="BL23" s="3">
        <v>16</v>
      </c>
      <c r="BM23" s="3">
        <v>16</v>
      </c>
      <c r="BN23" s="5">
        <v>1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11" t="str">
        <f t="shared" si="0"/>
        <v>16(DNC)</v>
      </c>
      <c r="CL23" s="11" t="str">
        <f t="shared" si="1"/>
        <v>16(DNC)</v>
      </c>
      <c r="CM23" s="11" t="str">
        <f t="shared" si="2"/>
        <v>16(DNC)</v>
      </c>
      <c r="CN23" s="11" t="str">
        <f t="shared" si="3"/>
        <v>16(DNC)</v>
      </c>
      <c r="CO23" s="11" t="str">
        <f t="shared" si="4"/>
        <v>16(DNC)</v>
      </c>
      <c r="CP23" s="11" t="str">
        <f t="shared" si="5"/>
        <v>16(DNC)</v>
      </c>
      <c r="CQ23" s="11" t="str">
        <f t="shared" si="6"/>
        <v>16(DNC)</v>
      </c>
      <c r="CR23" s="11" t="str">
        <f t="shared" si="7"/>
        <v>16(DNC)</v>
      </c>
      <c r="CS23" s="11" t="str">
        <f t="shared" si="8"/>
        <v>16(DNC)</v>
      </c>
      <c r="CT23" s="11" t="str">
        <f t="shared" si="9"/>
        <v>16(DNC)</v>
      </c>
      <c r="CU23" s="11" t="str">
        <f t="shared" si="10"/>
        <v>16(DNC)</v>
      </c>
      <c r="CV23" s="11" t="str">
        <f t="shared" si="11"/>
        <v>16(DNC)</v>
      </c>
      <c r="CW23" s="11" t="str">
        <f t="shared" si="12"/>
        <v>16(DNC)</v>
      </c>
      <c r="CX23" s="11" t="str">
        <f t="shared" si="13"/>
        <v>16(DNC)</v>
      </c>
      <c r="CY23" s="11" t="str">
        <f t="shared" si="14"/>
        <v>16(DNC)</v>
      </c>
      <c r="CZ23" s="11" t="str">
        <f t="shared" si="15"/>
        <v>16(DNC)</v>
      </c>
      <c r="DA23" s="11" t="str">
        <f t="shared" si="16"/>
        <v>16(DNC)</v>
      </c>
      <c r="DB23" s="11" t="str">
        <f t="shared" si="17"/>
        <v>16(DNC)</v>
      </c>
      <c r="DC23" s="11" t="str">
        <f t="shared" si="18"/>
        <v>16(DNC)</v>
      </c>
      <c r="DD23" s="11">
        <f t="shared" si="19"/>
        <v>1</v>
      </c>
      <c r="DE23">
        <f t="shared" si="20"/>
        <v>0</v>
      </c>
      <c r="DF23">
        <f t="shared" si="21"/>
        <v>0</v>
      </c>
      <c r="DG23">
        <f t="shared" si="22"/>
        <v>0</v>
      </c>
      <c r="DH23">
        <f t="shared" si="23"/>
        <v>0</v>
      </c>
      <c r="DI23">
        <f t="shared" si="24"/>
        <v>0</v>
      </c>
      <c r="DJ23">
        <f t="shared" si="25"/>
        <v>0</v>
      </c>
      <c r="DK23">
        <f t="shared" si="26"/>
        <v>0</v>
      </c>
      <c r="DL23">
        <f t="shared" si="27"/>
        <v>0</v>
      </c>
      <c r="DM23">
        <f t="shared" si="28"/>
        <v>0</v>
      </c>
      <c r="DN23">
        <f t="shared" si="29"/>
        <v>0</v>
      </c>
      <c r="DO23">
        <f t="shared" si="30"/>
        <v>0</v>
      </c>
      <c r="DP23">
        <f t="shared" si="31"/>
        <v>0</v>
      </c>
      <c r="DQ23">
        <f t="shared" si="32"/>
        <v>0</v>
      </c>
      <c r="DR23">
        <f t="shared" si="33"/>
        <v>0</v>
      </c>
      <c r="DS23">
        <f t="shared" si="34"/>
        <v>0</v>
      </c>
      <c r="DT23">
        <f t="shared" si="35"/>
        <v>0</v>
      </c>
      <c r="DU23">
        <f t="shared" si="36"/>
        <v>0</v>
      </c>
      <c r="DV23">
        <f t="shared" si="37"/>
        <v>0</v>
      </c>
      <c r="DW23">
        <f t="shared" si="38"/>
        <v>0</v>
      </c>
      <c r="DX23">
        <f t="shared" si="39"/>
        <v>0</v>
      </c>
      <c r="DY23">
        <f t="shared" si="40"/>
        <v>0</v>
      </c>
      <c r="DZ23">
        <f t="shared" si="41"/>
        <v>0</v>
      </c>
    </row>
    <row r="24" spans="1:130" ht="12.75">
      <c r="A24" s="5"/>
      <c r="B24" t="s">
        <v>128</v>
      </c>
      <c r="C24" t="s">
        <v>129</v>
      </c>
      <c r="D24" s="5">
        <f>SUM(AU24:BI24)</f>
        <v>157</v>
      </c>
      <c r="E24" s="5" t="s">
        <v>138</v>
      </c>
      <c r="F24" s="5" t="s">
        <v>138</v>
      </c>
      <c r="G24">
        <v>3</v>
      </c>
      <c r="H24">
        <v>1</v>
      </c>
      <c r="I24">
        <v>4</v>
      </c>
      <c r="J24">
        <v>2</v>
      </c>
      <c r="K24">
        <v>1</v>
      </c>
      <c r="L24">
        <v>2</v>
      </c>
      <c r="M24" t="s">
        <v>140</v>
      </c>
      <c r="N24" t="s">
        <v>140</v>
      </c>
      <c r="O24" t="s">
        <v>140</v>
      </c>
      <c r="P24" t="s">
        <v>140</v>
      </c>
      <c r="Q24" s="5" t="s">
        <v>138</v>
      </c>
      <c r="R24" s="5" t="s">
        <v>138</v>
      </c>
      <c r="S24" s="5" t="s">
        <v>138</v>
      </c>
      <c r="T24" s="5" t="s">
        <v>138</v>
      </c>
      <c r="U24" s="5" t="s">
        <v>138</v>
      </c>
      <c r="V24" s="5" t="s">
        <v>138</v>
      </c>
      <c r="W24" s="5" t="s">
        <v>138</v>
      </c>
      <c r="X24" s="5" t="s">
        <v>138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>
        <v>16</v>
      </c>
      <c r="AV24" s="5">
        <v>16</v>
      </c>
      <c r="AW24" s="5">
        <v>3</v>
      </c>
      <c r="AX24" s="5">
        <v>1</v>
      </c>
      <c r="AY24" s="5">
        <v>4</v>
      </c>
      <c r="AZ24" s="5">
        <v>2</v>
      </c>
      <c r="BA24" s="5">
        <v>1</v>
      </c>
      <c r="BB24" s="5">
        <v>2</v>
      </c>
      <c r="BC24" s="5">
        <v>16</v>
      </c>
      <c r="BD24" s="5">
        <v>16</v>
      </c>
      <c r="BE24" s="5">
        <v>16</v>
      </c>
      <c r="BF24" s="5">
        <v>16</v>
      </c>
      <c r="BG24" s="5">
        <v>16</v>
      </c>
      <c r="BH24" s="5">
        <v>16</v>
      </c>
      <c r="BI24" s="5">
        <v>16</v>
      </c>
      <c r="BJ24" s="3">
        <v>16</v>
      </c>
      <c r="BK24" s="3">
        <v>16</v>
      </c>
      <c r="BL24" s="3">
        <v>16</v>
      </c>
      <c r="BM24" s="3">
        <v>16</v>
      </c>
      <c r="BN24" s="3">
        <v>16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11" t="str">
        <f t="shared" si="0"/>
        <v>16(DNC)</v>
      </c>
      <c r="CL24" s="11" t="str">
        <f t="shared" si="1"/>
        <v>16(DNC)</v>
      </c>
      <c r="CM24" s="11">
        <f t="shared" si="2"/>
        <v>3</v>
      </c>
      <c r="CN24" s="11">
        <f t="shared" si="3"/>
        <v>1</v>
      </c>
      <c r="CO24" s="11">
        <f t="shared" si="4"/>
        <v>4</v>
      </c>
      <c r="CP24" s="11">
        <f t="shared" si="5"/>
        <v>2</v>
      </c>
      <c r="CQ24" s="11">
        <f t="shared" si="6"/>
        <v>1</v>
      </c>
      <c r="CR24" s="11">
        <f t="shared" si="7"/>
        <v>2</v>
      </c>
      <c r="CS24" s="11" t="str">
        <f t="shared" si="8"/>
        <v>16(DNC)</v>
      </c>
      <c r="CT24" s="11" t="str">
        <f t="shared" si="9"/>
        <v>16(DNC)</v>
      </c>
      <c r="CU24" s="11" t="str">
        <f t="shared" si="10"/>
        <v>16(DNC)</v>
      </c>
      <c r="CV24" s="11" t="str">
        <f t="shared" si="11"/>
        <v>16(DNC)</v>
      </c>
      <c r="CW24" s="11" t="str">
        <f t="shared" si="12"/>
        <v>16(DNC)</v>
      </c>
      <c r="CX24" s="11" t="str">
        <f t="shared" si="13"/>
        <v>16(DNC)</v>
      </c>
      <c r="CY24" s="11" t="str">
        <f t="shared" si="14"/>
        <v>16(DNC)</v>
      </c>
      <c r="CZ24" s="11" t="str">
        <f t="shared" si="15"/>
        <v>16(DNC)</v>
      </c>
      <c r="DA24" s="11" t="str">
        <f t="shared" si="16"/>
        <v>16(DNC)</v>
      </c>
      <c r="DB24" s="11" t="str">
        <f t="shared" si="17"/>
        <v>16(DNC)</v>
      </c>
      <c r="DC24" s="11" t="str">
        <f t="shared" si="18"/>
        <v>16(DNC)</v>
      </c>
      <c r="DD24" s="11" t="str">
        <f t="shared" si="19"/>
        <v>16(DNC)</v>
      </c>
      <c r="DE24">
        <f t="shared" si="20"/>
        <v>0</v>
      </c>
      <c r="DF24">
        <f t="shared" si="21"/>
        <v>0</v>
      </c>
      <c r="DG24">
        <f t="shared" si="22"/>
        <v>0</v>
      </c>
      <c r="DH24">
        <f t="shared" si="23"/>
        <v>0</v>
      </c>
      <c r="DI24">
        <f t="shared" si="24"/>
        <v>0</v>
      </c>
      <c r="DJ24">
        <f t="shared" si="25"/>
        <v>0</v>
      </c>
      <c r="DK24">
        <f t="shared" si="26"/>
        <v>0</v>
      </c>
      <c r="DL24">
        <f t="shared" si="27"/>
        <v>0</v>
      </c>
      <c r="DM24">
        <f t="shared" si="28"/>
        <v>0</v>
      </c>
      <c r="DN24">
        <f t="shared" si="29"/>
        <v>0</v>
      </c>
      <c r="DO24">
        <f t="shared" si="30"/>
        <v>0</v>
      </c>
      <c r="DP24">
        <f t="shared" si="31"/>
        <v>0</v>
      </c>
      <c r="DQ24">
        <f t="shared" si="32"/>
        <v>0</v>
      </c>
      <c r="DR24">
        <f t="shared" si="33"/>
        <v>0</v>
      </c>
      <c r="DS24">
        <f t="shared" si="34"/>
        <v>0</v>
      </c>
      <c r="DT24">
        <f t="shared" si="35"/>
        <v>0</v>
      </c>
      <c r="DU24">
        <f t="shared" si="36"/>
        <v>0</v>
      </c>
      <c r="DV24">
        <f t="shared" si="37"/>
        <v>0</v>
      </c>
      <c r="DW24">
        <f t="shared" si="38"/>
        <v>0</v>
      </c>
      <c r="DX24">
        <f t="shared" si="39"/>
        <v>0</v>
      </c>
      <c r="DY24">
        <f t="shared" si="40"/>
        <v>0</v>
      </c>
      <c r="DZ24">
        <f t="shared" si="41"/>
        <v>0</v>
      </c>
    </row>
    <row r="25" spans="1:13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5"/>
      <c r="CH25" s="5"/>
      <c r="CI25" s="5"/>
      <c r="CJ25" s="5"/>
      <c r="CK25" s="11">
        <f t="shared" si="0"/>
        <v>0</v>
      </c>
      <c r="CL25" s="11">
        <f t="shared" si="1"/>
        <v>0</v>
      </c>
      <c r="CM25" s="11">
        <f t="shared" si="2"/>
        <v>0</v>
      </c>
      <c r="CN25" s="11">
        <f t="shared" si="3"/>
        <v>0</v>
      </c>
      <c r="CO25" s="11">
        <f t="shared" si="4"/>
        <v>0</v>
      </c>
      <c r="CP25" s="11">
        <f t="shared" si="5"/>
        <v>0</v>
      </c>
      <c r="CQ25" s="11">
        <f t="shared" si="6"/>
        <v>0</v>
      </c>
      <c r="CR25" s="11">
        <f t="shared" si="7"/>
        <v>0</v>
      </c>
      <c r="CS25" s="11">
        <f t="shared" si="8"/>
        <v>0</v>
      </c>
      <c r="CT25" s="11">
        <f t="shared" si="9"/>
        <v>0</v>
      </c>
      <c r="CU25" s="11">
        <f t="shared" si="10"/>
        <v>0</v>
      </c>
      <c r="CV25" s="11">
        <f t="shared" si="11"/>
        <v>0</v>
      </c>
      <c r="CW25" s="11">
        <f t="shared" si="12"/>
        <v>0</v>
      </c>
      <c r="CX25" s="11">
        <f t="shared" si="13"/>
        <v>0</v>
      </c>
      <c r="CY25" s="11">
        <f t="shared" si="14"/>
        <v>0</v>
      </c>
      <c r="CZ25" s="11">
        <f t="shared" si="15"/>
        <v>0</v>
      </c>
      <c r="DA25" s="11">
        <f t="shared" si="16"/>
        <v>0</v>
      </c>
      <c r="DB25" s="11">
        <f t="shared" si="17"/>
        <v>0</v>
      </c>
      <c r="DC25" s="11">
        <f t="shared" si="18"/>
        <v>0</v>
      </c>
      <c r="DD25" s="11">
        <f t="shared" si="19"/>
        <v>0</v>
      </c>
      <c r="DE25">
        <f t="shared" si="20"/>
        <v>0</v>
      </c>
      <c r="DF25">
        <f t="shared" si="21"/>
        <v>0</v>
      </c>
      <c r="DG25">
        <f t="shared" si="22"/>
        <v>0</v>
      </c>
      <c r="DH25">
        <f t="shared" si="23"/>
        <v>0</v>
      </c>
      <c r="DI25">
        <f t="shared" si="24"/>
        <v>0</v>
      </c>
      <c r="DJ25">
        <f t="shared" si="25"/>
        <v>0</v>
      </c>
      <c r="DK25">
        <f t="shared" si="26"/>
        <v>0</v>
      </c>
      <c r="DL25">
        <f t="shared" si="27"/>
        <v>0</v>
      </c>
      <c r="DM25">
        <f t="shared" si="28"/>
        <v>0</v>
      </c>
      <c r="DN25">
        <f t="shared" si="29"/>
        <v>0</v>
      </c>
      <c r="DO25">
        <f t="shared" si="30"/>
        <v>0</v>
      </c>
      <c r="DP25">
        <f t="shared" si="31"/>
        <v>0</v>
      </c>
      <c r="DQ25">
        <f t="shared" si="32"/>
        <v>0</v>
      </c>
      <c r="DR25">
        <f t="shared" si="33"/>
        <v>0</v>
      </c>
      <c r="DS25">
        <f t="shared" si="34"/>
        <v>0</v>
      </c>
      <c r="DT25">
        <f t="shared" si="35"/>
        <v>0</v>
      </c>
      <c r="DU25">
        <f t="shared" si="36"/>
        <v>0</v>
      </c>
      <c r="DV25">
        <f t="shared" si="37"/>
        <v>0</v>
      </c>
      <c r="DW25">
        <f t="shared" si="38"/>
        <v>0</v>
      </c>
      <c r="DX25">
        <f t="shared" si="39"/>
        <v>0</v>
      </c>
      <c r="DY25">
        <f t="shared" si="40"/>
        <v>0</v>
      </c>
      <c r="DZ25">
        <f t="shared" si="41"/>
        <v>0</v>
      </c>
    </row>
    <row r="26" spans="5:24" ht="12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7:24" ht="12.75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7:24" ht="12.75">
      <c r="G28" s="5"/>
      <c r="H28" s="5"/>
      <c r="I28" s="5"/>
      <c r="J28" s="5"/>
      <c r="K28" s="5"/>
      <c r="L28" s="5"/>
      <c r="M28" s="5"/>
      <c r="N28" s="5"/>
      <c r="O28" s="5"/>
      <c r="P28" s="5"/>
      <c r="W28" s="5"/>
      <c r="X28" s="5"/>
    </row>
    <row r="29" spans="7:24" ht="12.75">
      <c r="G29" s="5"/>
      <c r="H29" s="5"/>
      <c r="I29" s="5"/>
      <c r="J29" s="5"/>
      <c r="K29" s="5"/>
      <c r="L29" s="5"/>
      <c r="M29" s="5"/>
      <c r="N29" s="5"/>
      <c r="O29" s="5"/>
      <c r="P29" s="5"/>
      <c r="W29" s="5"/>
      <c r="X29" s="5"/>
    </row>
    <row r="30" spans="7:24" ht="12.75">
      <c r="G30" s="5"/>
      <c r="H30" s="5"/>
      <c r="I30" s="5"/>
      <c r="J30" s="5"/>
      <c r="K30" s="5"/>
      <c r="L30" s="5"/>
      <c r="M30" s="5"/>
      <c r="N30" s="5"/>
      <c r="O30" s="5"/>
      <c r="P30" s="5"/>
      <c r="W30" s="5"/>
      <c r="X30" s="5"/>
    </row>
    <row r="31" spans="7:24" ht="12.75">
      <c r="G31" s="5"/>
      <c r="H31" s="5"/>
      <c r="I31" s="5"/>
      <c r="J31" s="5"/>
      <c r="K31" s="5"/>
      <c r="L31" s="5"/>
      <c r="M31" s="5"/>
      <c r="N31" s="5"/>
      <c r="O31" s="5"/>
      <c r="P31" s="5"/>
      <c r="W31" s="5"/>
      <c r="X31" s="5"/>
    </row>
    <row r="32" spans="9:24" ht="12.75">
      <c r="I32" s="5"/>
      <c r="J32" s="5"/>
      <c r="K32" s="5"/>
      <c r="L32" s="5"/>
      <c r="M32" s="5"/>
      <c r="N32" s="5"/>
      <c r="O32" s="5"/>
      <c r="P32" s="5"/>
      <c r="W32" s="5"/>
      <c r="X3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workbookViewId="0" topLeftCell="A1">
      <pane xSplit="4" ySplit="9" topLeftCell="N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21" sqref="R21"/>
    </sheetView>
  </sheetViews>
  <sheetFormatPr defaultColWidth="9.140625" defaultRowHeight="12.75"/>
  <cols>
    <col min="1" max="1" width="11.28125" style="0" bestFit="1" customWidth="1"/>
    <col min="2" max="3" width="14.28125" style="0" bestFit="1" customWidth="1"/>
    <col min="4" max="4" width="12.28125" style="0" bestFit="1" customWidth="1"/>
    <col min="5" max="7" width="4.140625" style="0" bestFit="1" customWidth="1"/>
    <col min="8" max="8" width="6.8515625" style="0" bestFit="1" customWidth="1"/>
    <col min="9" max="9" width="7.00390625" style="0" bestFit="1" customWidth="1"/>
    <col min="10" max="11" width="4.140625" style="0" bestFit="1" customWidth="1"/>
    <col min="12" max="13" width="7.00390625" style="0" bestFit="1" customWidth="1"/>
    <col min="14" max="14" width="4.140625" style="0" bestFit="1" customWidth="1"/>
    <col min="15" max="15" width="6.8515625" style="0" bestFit="1" customWidth="1"/>
    <col min="16" max="18" width="7.00390625" style="0" bestFit="1" customWidth="1"/>
    <col min="19" max="21" width="6.8515625" style="0" bestFit="1" customWidth="1"/>
    <col min="22" max="22" width="7.00390625" style="0" bestFit="1" customWidth="1"/>
    <col min="23" max="28" width="4.140625" style="0" bestFit="1" customWidth="1"/>
    <col min="29" max="48" width="7.00390625" style="0" bestFit="1" customWidth="1"/>
    <col min="49" max="56" width="4.140625" style="0" bestFit="1" customWidth="1"/>
  </cols>
  <sheetData>
    <row r="1" spans="1:4" ht="12.75">
      <c r="A1" s="15" t="s">
        <v>59</v>
      </c>
      <c r="B1" s="16"/>
      <c r="C1" s="16"/>
      <c r="D1" s="17"/>
    </row>
    <row r="2" spans="1:4" ht="12.75">
      <c r="A2" s="18"/>
      <c r="B2" s="19"/>
      <c r="C2" s="19"/>
      <c r="D2" s="20"/>
    </row>
    <row r="3" spans="1:4" ht="12.75">
      <c r="A3" s="18"/>
      <c r="B3" s="19"/>
      <c r="C3" s="19"/>
      <c r="D3" s="20"/>
    </row>
    <row r="4" spans="1:4" ht="12.75">
      <c r="A4" s="18"/>
      <c r="B4" s="19"/>
      <c r="C4" s="19"/>
      <c r="D4" s="20"/>
    </row>
    <row r="5" spans="1:4" ht="12.75">
      <c r="A5" s="18"/>
      <c r="B5" s="19"/>
      <c r="C5" s="19"/>
      <c r="D5" s="20"/>
    </row>
    <row r="6" spans="1:4" ht="12.75">
      <c r="A6" s="18"/>
      <c r="B6" s="19"/>
      <c r="C6" s="19"/>
      <c r="D6" s="20"/>
    </row>
    <row r="7" spans="1:4" ht="12.75">
      <c r="A7" s="18"/>
      <c r="B7" s="19"/>
      <c r="C7" s="19"/>
      <c r="D7" s="20"/>
    </row>
    <row r="8" spans="1:49" ht="13.5" thickBot="1">
      <c r="A8" s="21"/>
      <c r="B8" s="22"/>
      <c r="C8" s="22"/>
      <c r="D8" s="23"/>
      <c r="AW8">
        <v>1</v>
      </c>
    </row>
    <row r="9" spans="1:59" ht="58.5">
      <c r="A9" s="4" t="s">
        <v>6</v>
      </c>
      <c r="B9" s="4" t="s">
        <v>7</v>
      </c>
      <c r="C9" s="4" t="s">
        <v>8</v>
      </c>
      <c r="D9" s="4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2" t="s">
        <v>34</v>
      </c>
      <c r="AD9" s="2" t="s">
        <v>35</v>
      </c>
      <c r="AE9" s="2" t="s">
        <v>36</v>
      </c>
      <c r="AF9" s="2" t="s">
        <v>37</v>
      </c>
      <c r="AG9" s="2" t="s">
        <v>38</v>
      </c>
      <c r="AH9" s="2" t="s">
        <v>39</v>
      </c>
      <c r="AI9" s="2" t="s">
        <v>40</v>
      </c>
      <c r="AJ9" s="2" t="s">
        <v>41</v>
      </c>
      <c r="AK9" s="2" t="s">
        <v>42</v>
      </c>
      <c r="AL9" s="2" t="s">
        <v>43</v>
      </c>
      <c r="AM9" s="2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2" t="s">
        <v>51</v>
      </c>
      <c r="AU9" s="2" t="s">
        <v>142</v>
      </c>
      <c r="AV9" s="2" t="s">
        <v>143</v>
      </c>
      <c r="AW9" s="2" t="str">
        <f>CONCATENATE(VALUE(LEFT(AV9,2))+1,".futam")</f>
        <v>45.futam</v>
      </c>
      <c r="AX9" s="2" t="str">
        <f aca="true" t="shared" si="0" ref="AX9:BG9">CONCATENATE(VALUE(LEFT(AW9,2))+1,".futam")</f>
        <v>46.futam</v>
      </c>
      <c r="AY9" s="2" t="str">
        <f t="shared" si="0"/>
        <v>47.futam</v>
      </c>
      <c r="AZ9" s="2" t="str">
        <f t="shared" si="0"/>
        <v>48.futam</v>
      </c>
      <c r="BA9" s="2" t="str">
        <f t="shared" si="0"/>
        <v>49.futam</v>
      </c>
      <c r="BB9" s="2" t="str">
        <f t="shared" si="0"/>
        <v>50.futam</v>
      </c>
      <c r="BC9" s="2" t="str">
        <f t="shared" si="0"/>
        <v>51.futam</v>
      </c>
      <c r="BD9" s="2" t="str">
        <f t="shared" si="0"/>
        <v>52.futam</v>
      </c>
      <c r="BE9" s="2" t="str">
        <f t="shared" si="0"/>
        <v>53.futam</v>
      </c>
      <c r="BF9" s="2" t="str">
        <f t="shared" si="0"/>
        <v>54.futam</v>
      </c>
      <c r="BG9" s="2" t="str">
        <f t="shared" si="0"/>
        <v>55.futam</v>
      </c>
    </row>
    <row r="10" spans="1:59" ht="12.75">
      <c r="A10">
        <v>1</v>
      </c>
      <c r="B10" t="s">
        <v>2</v>
      </c>
      <c r="C10" t="s">
        <v>3</v>
      </c>
      <c r="D10">
        <v>53.39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 t="s">
        <v>58</v>
      </c>
      <c r="W10">
        <v>1</v>
      </c>
      <c r="X10">
        <v>2</v>
      </c>
      <c r="Y10">
        <v>2</v>
      </c>
      <c r="Z10">
        <v>3</v>
      </c>
      <c r="AA10">
        <v>1</v>
      </c>
      <c r="AB10">
        <v>3</v>
      </c>
      <c r="AC10">
        <v>1</v>
      </c>
      <c r="AD10">
        <v>1</v>
      </c>
      <c r="AE10">
        <v>1</v>
      </c>
      <c r="AF10" t="s">
        <v>58</v>
      </c>
      <c r="AG10" s="3" t="s">
        <v>58</v>
      </c>
      <c r="AH10" s="3" t="s">
        <v>58</v>
      </c>
      <c r="AI10" s="3" t="s">
        <v>58</v>
      </c>
      <c r="AJ10" s="3" t="s">
        <v>58</v>
      </c>
      <c r="AK10" s="3" t="s">
        <v>58</v>
      </c>
      <c r="AL10" s="3" t="s">
        <v>58</v>
      </c>
      <c r="AM10" s="3" t="s">
        <v>58</v>
      </c>
      <c r="AN10" s="3" t="s">
        <v>58</v>
      </c>
      <c r="AO10" s="3" t="s">
        <v>58</v>
      </c>
      <c r="AP10" s="3" t="s">
        <v>58</v>
      </c>
      <c r="AQ10" s="3" t="s">
        <v>58</v>
      </c>
      <c r="AR10" s="3" t="s">
        <v>58</v>
      </c>
      <c r="AS10" s="3" t="s">
        <v>58</v>
      </c>
      <c r="AT10" s="3" t="s">
        <v>58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 s="5" t="s">
        <v>156</v>
      </c>
      <c r="BF10" s="5" t="s">
        <v>156</v>
      </c>
      <c r="BG10" s="5" t="s">
        <v>156</v>
      </c>
    </row>
    <row r="11" spans="1:59" ht="12.75">
      <c r="A11">
        <v>2</v>
      </c>
      <c r="B11" t="s">
        <v>0</v>
      </c>
      <c r="C11" t="s">
        <v>1</v>
      </c>
      <c r="D11">
        <v>76</v>
      </c>
      <c r="E11">
        <v>3</v>
      </c>
      <c r="F11">
        <v>3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 s="3" t="s">
        <v>57</v>
      </c>
      <c r="P11" s="3" t="s">
        <v>57</v>
      </c>
      <c r="Q11" s="3" t="s">
        <v>58</v>
      </c>
      <c r="R11" s="3" t="s">
        <v>58</v>
      </c>
      <c r="S11" s="3" t="s">
        <v>57</v>
      </c>
      <c r="T11" s="3" t="s">
        <v>57</v>
      </c>
      <c r="U11" s="3" t="s">
        <v>57</v>
      </c>
      <c r="V11">
        <v>3</v>
      </c>
      <c r="W11">
        <v>3</v>
      </c>
      <c r="X11">
        <v>1</v>
      </c>
      <c r="Y11">
        <v>3</v>
      </c>
      <c r="Z11">
        <v>2</v>
      </c>
      <c r="AA11" s="5">
        <v>3</v>
      </c>
      <c r="AB11">
        <v>2</v>
      </c>
      <c r="AC11" s="3" t="s">
        <v>57</v>
      </c>
      <c r="AD11">
        <v>2</v>
      </c>
      <c r="AE11">
        <v>2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2</v>
      </c>
      <c r="AL11">
        <v>1</v>
      </c>
      <c r="AM11">
        <v>1</v>
      </c>
      <c r="AN11">
        <v>1</v>
      </c>
      <c r="AO11">
        <v>1</v>
      </c>
      <c r="AP11">
        <v>1</v>
      </c>
      <c r="AQ11" s="3" t="s">
        <v>57</v>
      </c>
      <c r="AR11">
        <v>2</v>
      </c>
      <c r="AS11">
        <v>2</v>
      </c>
      <c r="AT11" s="3" t="s">
        <v>58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3</v>
      </c>
      <c r="BA11">
        <v>2</v>
      </c>
      <c r="BB11" s="3">
        <v>3</v>
      </c>
      <c r="BC11" s="3">
        <v>3</v>
      </c>
      <c r="BD11" s="3">
        <v>3</v>
      </c>
      <c r="BE11" s="3" t="s">
        <v>58</v>
      </c>
      <c r="BF11" s="5">
        <v>1</v>
      </c>
      <c r="BG11" s="5">
        <v>1</v>
      </c>
    </row>
    <row r="12" spans="1:59" ht="12.75">
      <c r="A12">
        <v>3</v>
      </c>
      <c r="B12" t="s">
        <v>4</v>
      </c>
      <c r="C12" t="s">
        <v>5</v>
      </c>
      <c r="D12">
        <v>101</v>
      </c>
      <c r="E12">
        <v>2</v>
      </c>
      <c r="F12">
        <v>2</v>
      </c>
      <c r="G12">
        <v>3</v>
      </c>
      <c r="H12" t="s">
        <v>57</v>
      </c>
      <c r="I12" t="s">
        <v>58</v>
      </c>
      <c r="J12">
        <v>3</v>
      </c>
      <c r="K12">
        <v>3</v>
      </c>
      <c r="L12" t="s">
        <v>58</v>
      </c>
      <c r="M12" t="s">
        <v>58</v>
      </c>
      <c r="N12">
        <v>3</v>
      </c>
      <c r="O12" t="s">
        <v>57</v>
      </c>
      <c r="P12" t="s">
        <v>58</v>
      </c>
      <c r="Q12" t="s">
        <v>58</v>
      </c>
      <c r="R12" s="5" t="s">
        <v>58</v>
      </c>
      <c r="S12" s="5" t="s">
        <v>57</v>
      </c>
      <c r="T12" s="3" t="s">
        <v>57</v>
      </c>
      <c r="U12" s="3" t="s">
        <v>57</v>
      </c>
      <c r="V12">
        <v>2</v>
      </c>
      <c r="W12">
        <v>2</v>
      </c>
      <c r="X12">
        <v>3</v>
      </c>
      <c r="Y12">
        <v>1</v>
      </c>
      <c r="Z12">
        <v>1</v>
      </c>
      <c r="AA12">
        <v>2</v>
      </c>
      <c r="AB12">
        <v>1</v>
      </c>
      <c r="AC12" s="3" t="s">
        <v>58</v>
      </c>
      <c r="AD12" s="3" t="s">
        <v>58</v>
      </c>
      <c r="AE12" s="3" t="s">
        <v>58</v>
      </c>
      <c r="AF12" s="3" t="s">
        <v>58</v>
      </c>
      <c r="AG12" s="3" t="s">
        <v>58</v>
      </c>
      <c r="AH12" s="3" t="s">
        <v>58</v>
      </c>
      <c r="AI12">
        <v>2</v>
      </c>
      <c r="AJ12">
        <v>2</v>
      </c>
      <c r="AK12">
        <v>1</v>
      </c>
      <c r="AL12">
        <v>2</v>
      </c>
      <c r="AM12" s="3" t="s">
        <v>57</v>
      </c>
      <c r="AN12">
        <v>2</v>
      </c>
      <c r="AO12">
        <v>2</v>
      </c>
      <c r="AP12">
        <v>2</v>
      </c>
      <c r="AQ12">
        <v>1</v>
      </c>
      <c r="AR12">
        <v>1</v>
      </c>
      <c r="AS12">
        <v>1</v>
      </c>
      <c r="AT12">
        <v>1</v>
      </c>
      <c r="AU12" s="3" t="s">
        <v>58</v>
      </c>
      <c r="AV12" s="3" t="s">
        <v>58</v>
      </c>
      <c r="AW12">
        <v>3</v>
      </c>
      <c r="AX12">
        <v>3</v>
      </c>
      <c r="AY12">
        <v>3</v>
      </c>
      <c r="AZ12">
        <v>2</v>
      </c>
      <c r="BA12">
        <v>3</v>
      </c>
      <c r="BB12">
        <v>2</v>
      </c>
      <c r="BC12">
        <v>2</v>
      </c>
      <c r="BD12">
        <v>2</v>
      </c>
      <c r="BE12" s="3" t="s">
        <v>58</v>
      </c>
      <c r="BF12" s="3" t="s">
        <v>58</v>
      </c>
      <c r="BG12" s="3" t="s">
        <v>58</v>
      </c>
    </row>
  </sheetData>
  <mergeCells count="1">
    <mergeCell ref="A1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5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9" sqref="C19"/>
    </sheetView>
  </sheetViews>
  <sheetFormatPr defaultColWidth="9.140625" defaultRowHeight="12.75"/>
  <cols>
    <col min="1" max="1" width="11.28125" style="0" bestFit="1" customWidth="1"/>
    <col min="2" max="2" width="13.57421875" style="0" bestFit="1" customWidth="1"/>
    <col min="3" max="3" width="14.28125" style="0" bestFit="1" customWidth="1"/>
    <col min="4" max="4" width="12.28125" style="0" bestFit="1" customWidth="1"/>
  </cols>
  <sheetData>
    <row r="1" spans="1:4" ht="12.75">
      <c r="A1" s="15" t="s">
        <v>101</v>
      </c>
      <c r="B1" s="16"/>
      <c r="C1" s="16"/>
      <c r="D1" s="17"/>
    </row>
    <row r="2" spans="1:4" ht="12.75">
      <c r="A2" s="18"/>
      <c r="B2" s="19"/>
      <c r="C2" s="19"/>
      <c r="D2" s="20"/>
    </row>
    <row r="3" spans="1:4" ht="12.75">
      <c r="A3" s="18"/>
      <c r="B3" s="19"/>
      <c r="C3" s="19"/>
      <c r="D3" s="20"/>
    </row>
    <row r="4" spans="1:4" ht="12.75">
      <c r="A4" s="18"/>
      <c r="B4" s="19"/>
      <c r="C4" s="19"/>
      <c r="D4" s="20"/>
    </row>
    <row r="5" spans="1:4" ht="12.75">
      <c r="A5" s="18"/>
      <c r="B5" s="19"/>
      <c r="C5" s="19"/>
      <c r="D5" s="20"/>
    </row>
    <row r="6" spans="1:4" ht="12.75">
      <c r="A6" s="18"/>
      <c r="B6" s="19"/>
      <c r="C6" s="19"/>
      <c r="D6" s="20"/>
    </row>
    <row r="7" spans="1:4" ht="12.75">
      <c r="A7" s="18"/>
      <c r="B7" s="19"/>
      <c r="C7" s="19"/>
      <c r="D7" s="20"/>
    </row>
    <row r="8" spans="1:4" ht="13.5" thickBot="1">
      <c r="A8" s="21"/>
      <c r="B8" s="22"/>
      <c r="C8" s="22"/>
      <c r="D8" s="23"/>
    </row>
    <row r="9" spans="1:59" ht="58.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2" t="s">
        <v>34</v>
      </c>
      <c r="AD9" s="2" t="s">
        <v>35</v>
      </c>
      <c r="AE9" s="2" t="s">
        <v>36</v>
      </c>
      <c r="AF9" s="2" t="s">
        <v>37</v>
      </c>
      <c r="AG9" s="2" t="s">
        <v>38</v>
      </c>
      <c r="AH9" s="2" t="s">
        <v>39</v>
      </c>
      <c r="AI9" s="2" t="s">
        <v>40</v>
      </c>
      <c r="AJ9" s="2" t="s">
        <v>41</v>
      </c>
      <c r="AK9" s="2" t="s">
        <v>42</v>
      </c>
      <c r="AL9" s="2" t="s">
        <v>43</v>
      </c>
      <c r="AM9" s="2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2" t="s">
        <v>51</v>
      </c>
      <c r="AU9" s="2" t="s">
        <v>142</v>
      </c>
      <c r="AV9" s="2" t="s">
        <v>143</v>
      </c>
      <c r="AW9" s="2" t="str">
        <f>CONCATENATE(VALUE(LEFT(AV9,2))+1,".futam")</f>
        <v>45.futam</v>
      </c>
      <c r="AX9" s="2" t="str">
        <f aca="true" t="shared" si="0" ref="AX9:BG9">CONCATENATE(VALUE(LEFT(AW9,2))+1,".futam")</f>
        <v>46.futam</v>
      </c>
      <c r="AY9" s="2" t="str">
        <f t="shared" si="0"/>
        <v>47.futam</v>
      </c>
      <c r="AZ9" s="2" t="str">
        <f t="shared" si="0"/>
        <v>48.futam</v>
      </c>
      <c r="BA9" s="2" t="str">
        <f t="shared" si="0"/>
        <v>49.futam</v>
      </c>
      <c r="BB9" s="2" t="str">
        <f t="shared" si="0"/>
        <v>50.futam</v>
      </c>
      <c r="BC9" s="2" t="str">
        <f t="shared" si="0"/>
        <v>51.futam</v>
      </c>
      <c r="BD9" s="2" t="str">
        <f t="shared" si="0"/>
        <v>52.futam</v>
      </c>
      <c r="BE9" s="2" t="str">
        <f t="shared" si="0"/>
        <v>53.futam</v>
      </c>
      <c r="BF9" s="2" t="str">
        <f t="shared" si="0"/>
        <v>54.futam</v>
      </c>
      <c r="BG9" s="2" t="str">
        <f t="shared" si="0"/>
        <v>55.futam</v>
      </c>
    </row>
    <row r="10" spans="1:59" ht="12.75">
      <c r="A10">
        <v>1</v>
      </c>
      <c r="B10" t="s">
        <v>64</v>
      </c>
      <c r="C10" t="s">
        <v>144</v>
      </c>
      <c r="D10">
        <v>61.8</v>
      </c>
      <c r="E10" s="5">
        <v>1</v>
      </c>
      <c r="F10" s="5">
        <v>1</v>
      </c>
      <c r="G10" s="3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 t="s">
        <v>157</v>
      </c>
      <c r="W10" s="5" t="s">
        <v>157</v>
      </c>
      <c r="X10" s="5" t="s">
        <v>157</v>
      </c>
      <c r="Y10" s="5" t="s">
        <v>157</v>
      </c>
      <c r="Z10" s="5" t="s">
        <v>157</v>
      </c>
      <c r="AA10" s="5" t="s">
        <v>157</v>
      </c>
      <c r="AB10" s="5" t="s">
        <v>157</v>
      </c>
      <c r="AC10" s="7" t="s">
        <v>71</v>
      </c>
      <c r="AD10" s="7" t="s">
        <v>71</v>
      </c>
      <c r="AE10" s="7" t="s">
        <v>71</v>
      </c>
      <c r="AF10" s="7" t="s">
        <v>71</v>
      </c>
      <c r="AG10" s="7" t="s">
        <v>71</v>
      </c>
      <c r="AH10" s="7" t="s">
        <v>71</v>
      </c>
      <c r="AI10" s="7" t="s">
        <v>71</v>
      </c>
      <c r="AJ10" s="7" t="s">
        <v>71</v>
      </c>
      <c r="AK10" s="7" t="s">
        <v>71</v>
      </c>
      <c r="AL10" s="7" t="s">
        <v>71</v>
      </c>
      <c r="AM10" s="7" t="s">
        <v>71</v>
      </c>
      <c r="AN10" s="7" t="s">
        <v>71</v>
      </c>
      <c r="AO10" s="7" t="s">
        <v>71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 s="5" t="s">
        <v>157</v>
      </c>
      <c r="BF10" s="5" t="s">
        <v>157</v>
      </c>
      <c r="BG10" s="5" t="s">
        <v>157</v>
      </c>
    </row>
    <row r="11" spans="1:59" ht="12.75">
      <c r="A11">
        <v>2</v>
      </c>
      <c r="B11" t="s">
        <v>60</v>
      </c>
      <c r="C11" t="s">
        <v>61</v>
      </c>
      <c r="D11">
        <v>120</v>
      </c>
      <c r="E11" s="5">
        <v>4</v>
      </c>
      <c r="F11" s="5">
        <v>5</v>
      </c>
      <c r="G11" s="5">
        <v>4</v>
      </c>
      <c r="H11" s="3" t="s">
        <v>69</v>
      </c>
      <c r="I11" s="5">
        <v>4</v>
      </c>
      <c r="J11" s="5">
        <v>4</v>
      </c>
      <c r="K11" s="5">
        <v>2</v>
      </c>
      <c r="L11" s="5">
        <v>2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2</v>
      </c>
      <c r="T11" s="5">
        <v>3</v>
      </c>
      <c r="U11" s="5">
        <v>3</v>
      </c>
      <c r="V11" s="5">
        <v>2</v>
      </c>
      <c r="W11" s="5">
        <v>3</v>
      </c>
      <c r="X11" s="5">
        <v>4</v>
      </c>
      <c r="Y11" s="5">
        <v>4</v>
      </c>
      <c r="Z11" s="3" t="s">
        <v>70</v>
      </c>
      <c r="AA11" s="3" t="s">
        <v>71</v>
      </c>
      <c r="AB11" s="3" t="s">
        <v>71</v>
      </c>
      <c r="AC11" s="5">
        <v>1</v>
      </c>
      <c r="AD11" s="5">
        <v>2</v>
      </c>
      <c r="AE11" s="3" t="s">
        <v>71</v>
      </c>
      <c r="AF11" s="5">
        <v>2</v>
      </c>
      <c r="AG11" s="5">
        <v>2</v>
      </c>
      <c r="AH11" s="5">
        <v>1</v>
      </c>
      <c r="AI11" s="3" t="s">
        <v>71</v>
      </c>
      <c r="AJ11" s="3" t="s">
        <v>71</v>
      </c>
      <c r="AK11" s="3" t="s">
        <v>71</v>
      </c>
      <c r="AL11" s="3" t="s">
        <v>71</v>
      </c>
      <c r="AM11" s="3" t="s">
        <v>71</v>
      </c>
      <c r="AN11" s="3" t="s">
        <v>71</v>
      </c>
      <c r="AO11" s="3" t="s">
        <v>71</v>
      </c>
      <c r="AP11" s="5">
        <v>3</v>
      </c>
      <c r="AQ11" s="5">
        <v>4</v>
      </c>
      <c r="AR11" s="5">
        <v>3</v>
      </c>
      <c r="AS11" s="5">
        <v>3</v>
      </c>
      <c r="AT11" s="5">
        <v>4</v>
      </c>
      <c r="AU11" s="5">
        <v>3</v>
      </c>
      <c r="AV11" s="3" t="s">
        <v>69</v>
      </c>
      <c r="AW11">
        <v>3</v>
      </c>
      <c r="AX11">
        <v>3</v>
      </c>
      <c r="AY11">
        <v>3</v>
      </c>
      <c r="AZ11">
        <v>2</v>
      </c>
      <c r="BA11">
        <v>3</v>
      </c>
      <c r="BB11">
        <v>2</v>
      </c>
      <c r="BC11">
        <v>3</v>
      </c>
      <c r="BD11" s="3" t="s">
        <v>70</v>
      </c>
      <c r="BE11">
        <v>3</v>
      </c>
      <c r="BF11">
        <v>3</v>
      </c>
      <c r="BG11">
        <v>3</v>
      </c>
    </row>
    <row r="12" spans="1:59" ht="12.75">
      <c r="A12">
        <v>3</v>
      </c>
      <c r="B12" t="s">
        <v>67</v>
      </c>
      <c r="C12" t="s">
        <v>68</v>
      </c>
      <c r="D12">
        <v>123</v>
      </c>
      <c r="E12" s="6" t="s">
        <v>71</v>
      </c>
      <c r="F12" s="6" t="s">
        <v>71</v>
      </c>
      <c r="G12" s="6" t="s">
        <v>71</v>
      </c>
      <c r="H12" s="6" t="s">
        <v>71</v>
      </c>
      <c r="I12" s="6" t="s">
        <v>71</v>
      </c>
      <c r="J12" s="6" t="s">
        <v>71</v>
      </c>
      <c r="K12" s="6" t="s">
        <v>71</v>
      </c>
      <c r="L12" s="6" t="s">
        <v>71</v>
      </c>
      <c r="M12" s="6" t="s">
        <v>71</v>
      </c>
      <c r="N12" s="6" t="s">
        <v>71</v>
      </c>
      <c r="O12" s="6" t="s">
        <v>71</v>
      </c>
      <c r="P12" s="6" t="s">
        <v>71</v>
      </c>
      <c r="Q12" s="7" t="s">
        <v>71</v>
      </c>
      <c r="R12" s="7" t="s">
        <v>71</v>
      </c>
      <c r="S12" s="7" t="s">
        <v>71</v>
      </c>
      <c r="T12" s="7" t="s">
        <v>71</v>
      </c>
      <c r="U12" s="7" t="s">
        <v>71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2</v>
      </c>
      <c r="AC12" s="6">
        <v>2</v>
      </c>
      <c r="AD12" s="6">
        <v>1</v>
      </c>
      <c r="AE12" s="6">
        <v>1</v>
      </c>
      <c r="AF12" s="6">
        <v>1</v>
      </c>
      <c r="AG12" s="6">
        <v>1</v>
      </c>
      <c r="AH12" s="6">
        <v>2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2</v>
      </c>
      <c r="AQ12" s="6">
        <v>2</v>
      </c>
      <c r="AR12" s="6">
        <v>2</v>
      </c>
      <c r="AS12" s="6">
        <v>2</v>
      </c>
      <c r="AT12" s="6">
        <v>2</v>
      </c>
      <c r="AU12" s="6">
        <v>2</v>
      </c>
      <c r="AV12" s="6">
        <v>2</v>
      </c>
      <c r="AW12" s="3" t="s">
        <v>69</v>
      </c>
      <c r="AX12" s="3" t="s">
        <v>69</v>
      </c>
      <c r="AY12" s="3" t="s">
        <v>69</v>
      </c>
      <c r="AZ12" s="3" t="s">
        <v>69</v>
      </c>
      <c r="BA12" s="3" t="s">
        <v>69</v>
      </c>
      <c r="BB12" s="3" t="s">
        <v>69</v>
      </c>
      <c r="BC12" s="3" t="s">
        <v>69</v>
      </c>
      <c r="BD12" s="3" t="s">
        <v>69</v>
      </c>
      <c r="BE12" s="3" t="s">
        <v>71</v>
      </c>
      <c r="BF12">
        <v>1</v>
      </c>
      <c r="BG12">
        <v>1</v>
      </c>
    </row>
    <row r="13" spans="1:59" ht="12.75">
      <c r="A13">
        <v>4</v>
      </c>
      <c r="B13" t="s">
        <v>65</v>
      </c>
      <c r="C13" t="s">
        <v>66</v>
      </c>
      <c r="D13">
        <v>124</v>
      </c>
      <c r="E13" s="6">
        <v>5</v>
      </c>
      <c r="F13" s="6">
        <v>4</v>
      </c>
      <c r="G13" s="6">
        <v>5</v>
      </c>
      <c r="H13" s="6">
        <v>4</v>
      </c>
      <c r="I13" s="6">
        <v>3</v>
      </c>
      <c r="J13" s="6">
        <v>5</v>
      </c>
      <c r="K13" s="6" t="s">
        <v>71</v>
      </c>
      <c r="L13" s="6">
        <v>3</v>
      </c>
      <c r="M13" s="6">
        <v>4</v>
      </c>
      <c r="N13" s="7" t="s">
        <v>71</v>
      </c>
      <c r="O13" s="6">
        <v>4</v>
      </c>
      <c r="P13" s="6">
        <v>4</v>
      </c>
      <c r="Q13" s="6">
        <v>4</v>
      </c>
      <c r="R13" s="6">
        <v>4</v>
      </c>
      <c r="S13" s="6">
        <v>3</v>
      </c>
      <c r="T13" s="6">
        <v>2</v>
      </c>
      <c r="U13" s="6">
        <v>2</v>
      </c>
      <c r="V13" s="7" t="s">
        <v>71</v>
      </c>
      <c r="W13" s="6">
        <v>2</v>
      </c>
      <c r="X13" s="6">
        <v>3</v>
      </c>
      <c r="Y13" s="6">
        <v>3</v>
      </c>
      <c r="Z13" s="6">
        <v>2</v>
      </c>
      <c r="AA13" s="6">
        <v>2</v>
      </c>
      <c r="AB13" s="6">
        <v>1</v>
      </c>
      <c r="AC13" s="6">
        <v>3</v>
      </c>
      <c r="AD13" s="6">
        <v>3</v>
      </c>
      <c r="AE13" s="7" t="s">
        <v>71</v>
      </c>
      <c r="AF13" s="6">
        <v>3</v>
      </c>
      <c r="AG13" s="6">
        <v>3</v>
      </c>
      <c r="AH13" s="6">
        <v>3</v>
      </c>
      <c r="AI13" s="7" t="s">
        <v>71</v>
      </c>
      <c r="AJ13" s="7" t="s">
        <v>71</v>
      </c>
      <c r="AK13" s="7" t="s">
        <v>71</v>
      </c>
      <c r="AL13" s="7" t="s">
        <v>71</v>
      </c>
      <c r="AM13" s="3" t="s">
        <v>71</v>
      </c>
      <c r="AN13" s="3" t="s">
        <v>71</v>
      </c>
      <c r="AO13" s="3" t="s">
        <v>71</v>
      </c>
      <c r="AP13" s="5">
        <v>4</v>
      </c>
      <c r="AQ13" s="5">
        <v>3</v>
      </c>
      <c r="AR13" s="7" t="s">
        <v>69</v>
      </c>
      <c r="AS13" s="7" t="s">
        <v>71</v>
      </c>
      <c r="AT13" s="6">
        <v>3</v>
      </c>
      <c r="AU13" s="3" t="s">
        <v>71</v>
      </c>
      <c r="AV13" s="3" t="s">
        <v>71</v>
      </c>
      <c r="AW13">
        <v>2</v>
      </c>
      <c r="AX13">
        <v>2</v>
      </c>
      <c r="AY13">
        <v>2</v>
      </c>
      <c r="AZ13">
        <v>3</v>
      </c>
      <c r="BA13">
        <v>2</v>
      </c>
      <c r="BB13">
        <v>3</v>
      </c>
      <c r="BC13">
        <v>2</v>
      </c>
      <c r="BD13">
        <v>2</v>
      </c>
      <c r="BE13">
        <v>1</v>
      </c>
      <c r="BF13">
        <v>2</v>
      </c>
      <c r="BG13">
        <v>2</v>
      </c>
    </row>
    <row r="14" spans="1:59" ht="12.75">
      <c r="A14">
        <v>5</v>
      </c>
      <c r="B14" t="s">
        <v>62</v>
      </c>
      <c r="C14" t="s">
        <v>63</v>
      </c>
      <c r="D14">
        <v>208</v>
      </c>
      <c r="E14" s="5">
        <v>3</v>
      </c>
      <c r="F14" s="5">
        <v>3</v>
      </c>
      <c r="G14" s="5">
        <v>3</v>
      </c>
      <c r="H14" s="5">
        <v>3</v>
      </c>
      <c r="I14" s="5" t="s">
        <v>71</v>
      </c>
      <c r="J14" s="5">
        <v>2</v>
      </c>
      <c r="K14" s="5">
        <v>3</v>
      </c>
      <c r="L14" s="5">
        <v>4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 t="s">
        <v>71</v>
      </c>
      <c r="T14" s="5" t="s">
        <v>71</v>
      </c>
      <c r="U14" s="5" t="s">
        <v>71</v>
      </c>
      <c r="V14" s="5" t="s">
        <v>71</v>
      </c>
      <c r="W14" s="5" t="s">
        <v>71</v>
      </c>
      <c r="X14" s="5">
        <v>2</v>
      </c>
      <c r="Y14" s="5">
        <v>2</v>
      </c>
      <c r="Z14" s="5" t="s">
        <v>71</v>
      </c>
      <c r="AA14" s="5" t="s">
        <v>71</v>
      </c>
      <c r="AB14" s="5" t="s">
        <v>71</v>
      </c>
      <c r="AC14" s="5" t="s">
        <v>71</v>
      </c>
      <c r="AD14" s="5" t="s">
        <v>71</v>
      </c>
      <c r="AE14" s="5" t="s">
        <v>71</v>
      </c>
      <c r="AF14" s="5" t="s">
        <v>71</v>
      </c>
      <c r="AG14" s="5" t="s">
        <v>71</v>
      </c>
      <c r="AH14" s="5" t="s">
        <v>71</v>
      </c>
      <c r="AI14" s="5" t="s">
        <v>71</v>
      </c>
      <c r="AJ14" s="5" t="s">
        <v>71</v>
      </c>
      <c r="AK14" s="5" t="s">
        <v>71</v>
      </c>
      <c r="AL14" s="5" t="s">
        <v>71</v>
      </c>
      <c r="AM14" s="5" t="s">
        <v>71</v>
      </c>
      <c r="AN14" s="5" t="s">
        <v>71</v>
      </c>
      <c r="AO14" s="5" t="s">
        <v>71</v>
      </c>
      <c r="AP14" s="5" t="s">
        <v>71</v>
      </c>
      <c r="AQ14" s="3" t="s">
        <v>71</v>
      </c>
      <c r="AR14" s="3" t="s">
        <v>71</v>
      </c>
      <c r="AS14" s="3" t="s">
        <v>71</v>
      </c>
      <c r="AT14" s="3" t="s">
        <v>71</v>
      </c>
      <c r="AU14" s="3" t="s">
        <v>71</v>
      </c>
      <c r="AV14" s="3" t="s">
        <v>71</v>
      </c>
      <c r="AW14" s="3" t="s">
        <v>69</v>
      </c>
      <c r="AX14" s="3" t="s">
        <v>69</v>
      </c>
      <c r="AY14" s="3" t="s">
        <v>69</v>
      </c>
      <c r="AZ14" s="3" t="s">
        <v>69</v>
      </c>
      <c r="BA14" s="3" t="s">
        <v>69</v>
      </c>
      <c r="BB14" s="3" t="s">
        <v>69</v>
      </c>
      <c r="BC14" s="3" t="s">
        <v>69</v>
      </c>
      <c r="BD14" s="3" t="s">
        <v>69</v>
      </c>
      <c r="BE14">
        <v>2</v>
      </c>
      <c r="BF14">
        <v>4</v>
      </c>
      <c r="BG14">
        <v>4</v>
      </c>
    </row>
    <row r="15" spans="11:59" ht="12.75">
      <c r="K15" s="5"/>
      <c r="L15" s="5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</sheetData>
  <mergeCells count="1">
    <mergeCell ref="A1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9"/>
  <sheetViews>
    <sheetView zoomScale="90" zoomScaleNormal="90" workbookViewId="0" topLeftCell="A1">
      <pane xSplit="4" ySplit="9" topLeftCell="AT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0" sqref="B20"/>
    </sheetView>
  </sheetViews>
  <sheetFormatPr defaultColWidth="9.140625" defaultRowHeight="12.75"/>
  <cols>
    <col min="1" max="1" width="11.28125" style="0" bestFit="1" customWidth="1"/>
    <col min="2" max="2" width="16.140625" style="0" bestFit="1" customWidth="1"/>
    <col min="3" max="3" width="14.28125" style="0" bestFit="1" customWidth="1"/>
    <col min="4" max="4" width="12.28125" style="0" bestFit="1" customWidth="1"/>
  </cols>
  <sheetData>
    <row r="1" spans="1:4" ht="12.75">
      <c r="A1" s="15" t="s">
        <v>102</v>
      </c>
      <c r="B1" s="16"/>
      <c r="C1" s="16"/>
      <c r="D1" s="17"/>
    </row>
    <row r="2" spans="1:4" ht="12.75">
      <c r="A2" s="18"/>
      <c r="B2" s="19"/>
      <c r="C2" s="19"/>
      <c r="D2" s="20"/>
    </row>
    <row r="3" spans="1:4" ht="12.75">
      <c r="A3" s="18"/>
      <c r="B3" s="19"/>
      <c r="C3" s="19"/>
      <c r="D3" s="20"/>
    </row>
    <row r="4" spans="1:4" ht="12.75">
      <c r="A4" s="18"/>
      <c r="B4" s="19"/>
      <c r="C4" s="19"/>
      <c r="D4" s="20"/>
    </row>
    <row r="5" spans="1:4" ht="12.75">
      <c r="A5" s="18"/>
      <c r="B5" s="19"/>
      <c r="C5" s="19"/>
      <c r="D5" s="20"/>
    </row>
    <row r="6" spans="1:4" ht="12.75">
      <c r="A6" s="18"/>
      <c r="B6" s="19"/>
      <c r="C6" s="19"/>
      <c r="D6" s="20"/>
    </row>
    <row r="7" spans="1:4" ht="12.75">
      <c r="A7" s="18"/>
      <c r="B7" s="19"/>
      <c r="C7" s="19"/>
      <c r="D7" s="20"/>
    </row>
    <row r="8" spans="1:4" ht="13.5" thickBot="1">
      <c r="A8" s="21"/>
      <c r="B8" s="22"/>
      <c r="C8" s="22"/>
      <c r="D8" s="23"/>
    </row>
    <row r="9" spans="1:59" ht="58.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2" t="s">
        <v>34</v>
      </c>
      <c r="AD9" s="2" t="s">
        <v>35</v>
      </c>
      <c r="AE9" s="2" t="s">
        <v>36</v>
      </c>
      <c r="AF9" s="2" t="s">
        <v>37</v>
      </c>
      <c r="AG9" s="2" t="s">
        <v>38</v>
      </c>
      <c r="AH9" s="2" t="s">
        <v>39</v>
      </c>
      <c r="AI9" s="2" t="s">
        <v>40</v>
      </c>
      <c r="AJ9" s="2" t="s">
        <v>41</v>
      </c>
      <c r="AK9" s="2" t="s">
        <v>42</v>
      </c>
      <c r="AL9" s="2" t="s">
        <v>43</v>
      </c>
      <c r="AM9" s="2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8" t="s">
        <v>51</v>
      </c>
      <c r="AU9" s="2" t="s">
        <v>142</v>
      </c>
      <c r="AV9" s="8" t="s">
        <v>143</v>
      </c>
      <c r="AW9" s="8" t="str">
        <f>CONCATENATE(VALUE(LEFT(AV9,2))+1,".futam")</f>
        <v>45.futam</v>
      </c>
      <c r="AX9" s="8" t="str">
        <f aca="true" t="shared" si="0" ref="AX9:BG9">CONCATENATE(VALUE(LEFT(AW9,2))+1,".futam")</f>
        <v>46.futam</v>
      </c>
      <c r="AY9" s="8" t="str">
        <f t="shared" si="0"/>
        <v>47.futam</v>
      </c>
      <c r="AZ9" s="8" t="str">
        <f t="shared" si="0"/>
        <v>48.futam</v>
      </c>
      <c r="BA9" s="8" t="str">
        <f t="shared" si="0"/>
        <v>49.futam</v>
      </c>
      <c r="BB9" s="8" t="str">
        <f t="shared" si="0"/>
        <v>50.futam</v>
      </c>
      <c r="BC9" s="8" t="str">
        <f t="shared" si="0"/>
        <v>51.futam</v>
      </c>
      <c r="BD9" s="8" t="str">
        <f t="shared" si="0"/>
        <v>52.futam</v>
      </c>
      <c r="BE9" s="8" t="str">
        <f t="shared" si="0"/>
        <v>53.futam</v>
      </c>
      <c r="BF9" s="8" t="str">
        <f t="shared" si="0"/>
        <v>54.futam</v>
      </c>
      <c r="BG9" s="8" t="str">
        <f t="shared" si="0"/>
        <v>55.futam</v>
      </c>
    </row>
    <row r="10" spans="1:59" ht="12.75">
      <c r="A10">
        <v>1</v>
      </c>
      <c r="B10" t="s">
        <v>78</v>
      </c>
      <c r="C10" t="s">
        <v>79</v>
      </c>
      <c r="D10" s="5">
        <v>93</v>
      </c>
      <c r="E10" s="6">
        <v>3</v>
      </c>
      <c r="F10" s="5">
        <v>2</v>
      </c>
      <c r="G10" s="5">
        <v>2</v>
      </c>
      <c r="H10" s="5">
        <v>3</v>
      </c>
      <c r="I10" s="5">
        <v>3</v>
      </c>
      <c r="J10" s="5">
        <v>6</v>
      </c>
      <c r="K10" s="5">
        <v>3</v>
      </c>
      <c r="L10" s="5">
        <v>3</v>
      </c>
      <c r="M10" s="5">
        <v>4</v>
      </c>
      <c r="N10" s="6">
        <v>1</v>
      </c>
      <c r="O10" s="6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7">
        <v>7</v>
      </c>
      <c r="W10" s="6">
        <v>3</v>
      </c>
      <c r="X10" s="6">
        <v>5</v>
      </c>
      <c r="Y10" s="6">
        <v>3</v>
      </c>
      <c r="Z10" s="6">
        <v>1</v>
      </c>
      <c r="AA10" s="6">
        <v>2</v>
      </c>
      <c r="AB10" s="6">
        <v>2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7" t="s">
        <v>148</v>
      </c>
      <c r="AJ10" s="7" t="s">
        <v>148</v>
      </c>
      <c r="AK10" s="7" t="s">
        <v>148</v>
      </c>
      <c r="AL10" s="7" t="s">
        <v>148</v>
      </c>
      <c r="AM10" s="7" t="s">
        <v>148</v>
      </c>
      <c r="AN10" s="7" t="s">
        <v>148</v>
      </c>
      <c r="AO10" s="7" t="s">
        <v>148</v>
      </c>
      <c r="AP10" s="6">
        <v>3</v>
      </c>
      <c r="AQ10" s="6">
        <v>4</v>
      </c>
      <c r="AR10" s="7">
        <v>6</v>
      </c>
      <c r="AS10" s="7">
        <v>7</v>
      </c>
      <c r="AT10" s="6">
        <v>5</v>
      </c>
      <c r="AU10" s="7">
        <v>6</v>
      </c>
      <c r="AV10" s="6">
        <v>2</v>
      </c>
      <c r="AW10" s="5">
        <v>1</v>
      </c>
      <c r="AX10" s="5">
        <v>3</v>
      </c>
      <c r="AY10" s="5">
        <v>2</v>
      </c>
      <c r="AZ10" s="5">
        <v>2</v>
      </c>
      <c r="BA10" s="5">
        <v>5</v>
      </c>
      <c r="BB10" s="5">
        <v>3</v>
      </c>
      <c r="BC10" s="5">
        <v>3</v>
      </c>
      <c r="BD10" s="3">
        <v>6</v>
      </c>
      <c r="BE10" s="3">
        <v>7</v>
      </c>
      <c r="BF10" s="5">
        <v>1</v>
      </c>
      <c r="BG10" s="3">
        <v>7</v>
      </c>
    </row>
    <row r="11" spans="1:59" ht="12.75">
      <c r="A11">
        <v>2</v>
      </c>
      <c r="B11" t="s">
        <v>84</v>
      </c>
      <c r="C11" t="s">
        <v>85</v>
      </c>
      <c r="D11">
        <v>106</v>
      </c>
      <c r="E11" s="12">
        <v>4</v>
      </c>
      <c r="F11">
        <v>4</v>
      </c>
      <c r="G11">
        <v>4</v>
      </c>
      <c r="H11">
        <v>4</v>
      </c>
      <c r="I11">
        <v>4</v>
      </c>
      <c r="J11">
        <v>2</v>
      </c>
      <c r="K11">
        <v>4</v>
      </c>
      <c r="L11" s="3">
        <v>6</v>
      </c>
      <c r="M11">
        <v>2</v>
      </c>
      <c r="N11">
        <v>4</v>
      </c>
      <c r="O11">
        <v>2</v>
      </c>
      <c r="P11" s="5">
        <v>2</v>
      </c>
      <c r="Q11" s="5">
        <v>3</v>
      </c>
      <c r="R11" s="3" t="s">
        <v>148</v>
      </c>
      <c r="S11" s="5">
        <v>3</v>
      </c>
      <c r="T11" s="5">
        <v>2</v>
      </c>
      <c r="U11" s="5">
        <v>2</v>
      </c>
      <c r="V11" s="3">
        <v>5</v>
      </c>
      <c r="W11" s="3">
        <v>6</v>
      </c>
      <c r="X11" s="5">
        <v>3</v>
      </c>
      <c r="Y11" s="3">
        <v>5</v>
      </c>
      <c r="Z11" s="5">
        <v>3</v>
      </c>
      <c r="AA11" s="3">
        <v>7</v>
      </c>
      <c r="AB11" s="3">
        <v>5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1</v>
      </c>
      <c r="AJ11" s="5">
        <v>1</v>
      </c>
      <c r="AK11" s="5">
        <v>2</v>
      </c>
      <c r="AL11" s="5">
        <v>1</v>
      </c>
      <c r="AM11" s="5">
        <v>1</v>
      </c>
      <c r="AN11" s="5">
        <v>1</v>
      </c>
      <c r="AO11" s="5">
        <v>1</v>
      </c>
      <c r="AP11" s="3">
        <v>6</v>
      </c>
      <c r="AQ11" s="3">
        <v>6</v>
      </c>
      <c r="AR11" s="5">
        <v>3</v>
      </c>
      <c r="AS11" s="5">
        <v>3</v>
      </c>
      <c r="AT11" s="5">
        <v>4</v>
      </c>
      <c r="AU11" s="5">
        <v>2</v>
      </c>
      <c r="AV11" s="3" t="s">
        <v>149</v>
      </c>
      <c r="AW11" s="5">
        <v>4</v>
      </c>
      <c r="AX11" s="5">
        <v>4</v>
      </c>
      <c r="AY11" s="5">
        <v>1</v>
      </c>
      <c r="AZ11" s="5">
        <v>3</v>
      </c>
      <c r="BA11" s="3">
        <v>7</v>
      </c>
      <c r="BB11" s="5">
        <v>4</v>
      </c>
      <c r="BC11" s="5">
        <v>4</v>
      </c>
      <c r="BD11" s="5">
        <v>2</v>
      </c>
      <c r="BE11" s="3" t="s">
        <v>149</v>
      </c>
      <c r="BF11" s="3" t="s">
        <v>148</v>
      </c>
      <c r="BG11" s="3" t="s">
        <v>148</v>
      </c>
    </row>
    <row r="12" spans="1:59" ht="12.75">
      <c r="A12">
        <v>3</v>
      </c>
      <c r="B12" t="s">
        <v>76</v>
      </c>
      <c r="C12" t="s">
        <v>77</v>
      </c>
      <c r="D12">
        <v>222</v>
      </c>
      <c r="E12" s="12">
        <v>5</v>
      </c>
      <c r="F12">
        <v>7</v>
      </c>
      <c r="G12" t="s">
        <v>148</v>
      </c>
      <c r="H12">
        <v>6</v>
      </c>
      <c r="I12">
        <v>6</v>
      </c>
      <c r="J12">
        <v>7</v>
      </c>
      <c r="K12">
        <v>6</v>
      </c>
      <c r="L12">
        <v>7</v>
      </c>
      <c r="M12" s="3" t="s">
        <v>148</v>
      </c>
      <c r="N12">
        <v>5</v>
      </c>
      <c r="O12" s="3" t="s">
        <v>148</v>
      </c>
      <c r="P12" s="3" t="s">
        <v>148</v>
      </c>
      <c r="Q12" s="3" t="s">
        <v>148</v>
      </c>
      <c r="R12" s="3" t="s">
        <v>148</v>
      </c>
      <c r="S12" s="5">
        <v>4</v>
      </c>
      <c r="T12" s="5">
        <v>4</v>
      </c>
      <c r="U12" s="5">
        <v>4</v>
      </c>
      <c r="V12" s="3" t="s">
        <v>148</v>
      </c>
      <c r="W12" s="5">
        <v>5</v>
      </c>
      <c r="X12" s="5">
        <v>6</v>
      </c>
      <c r="Y12" s="5">
        <v>4</v>
      </c>
      <c r="Z12" s="3" t="s">
        <v>148</v>
      </c>
      <c r="AA12">
        <v>6</v>
      </c>
      <c r="AB12">
        <v>3</v>
      </c>
      <c r="AC12" s="3" t="s">
        <v>148</v>
      </c>
      <c r="AD12" s="3" t="s">
        <v>148</v>
      </c>
      <c r="AE12" s="3" t="s">
        <v>148</v>
      </c>
      <c r="AF12">
        <v>4</v>
      </c>
      <c r="AG12">
        <v>5</v>
      </c>
      <c r="AH12" s="3" t="s">
        <v>148</v>
      </c>
      <c r="AI12">
        <v>5</v>
      </c>
      <c r="AJ12">
        <v>2</v>
      </c>
      <c r="AK12">
        <v>1</v>
      </c>
      <c r="AL12">
        <v>4</v>
      </c>
      <c r="AM12">
        <v>5</v>
      </c>
      <c r="AN12">
        <v>2</v>
      </c>
      <c r="AO12">
        <v>3</v>
      </c>
      <c r="AP12">
        <v>7</v>
      </c>
      <c r="AQ12">
        <v>7</v>
      </c>
      <c r="AR12">
        <v>4</v>
      </c>
      <c r="AS12">
        <v>5</v>
      </c>
      <c r="AT12">
        <v>8</v>
      </c>
      <c r="AU12">
        <v>4</v>
      </c>
      <c r="AV12">
        <v>3</v>
      </c>
      <c r="AW12" s="5">
        <v>8</v>
      </c>
      <c r="AX12" s="5">
        <v>2</v>
      </c>
      <c r="AY12" s="5">
        <v>7</v>
      </c>
      <c r="AZ12" s="5">
        <v>4</v>
      </c>
      <c r="BA12" s="5">
        <v>8</v>
      </c>
      <c r="BB12" s="5">
        <v>10</v>
      </c>
      <c r="BC12" s="3" t="s">
        <v>148</v>
      </c>
      <c r="BD12" s="3" t="s">
        <v>148</v>
      </c>
      <c r="BE12" s="3" t="s">
        <v>149</v>
      </c>
      <c r="BF12">
        <v>6</v>
      </c>
      <c r="BG12">
        <v>3</v>
      </c>
    </row>
    <row r="13" spans="1:59" ht="12.75">
      <c r="A13">
        <v>4</v>
      </c>
      <c r="B13" t="s">
        <v>74</v>
      </c>
      <c r="C13" t="s">
        <v>75</v>
      </c>
      <c r="D13" s="5">
        <v>331</v>
      </c>
      <c r="E13" s="6">
        <v>8</v>
      </c>
      <c r="F13" s="5">
        <v>8</v>
      </c>
      <c r="G13" s="5" t="s">
        <v>148</v>
      </c>
      <c r="H13" s="5" t="s">
        <v>148</v>
      </c>
      <c r="I13" s="5">
        <v>2</v>
      </c>
      <c r="J13" s="5">
        <v>4</v>
      </c>
      <c r="K13" s="5">
        <v>8</v>
      </c>
      <c r="L13" s="5">
        <v>5</v>
      </c>
      <c r="M13" s="5" t="s">
        <v>148</v>
      </c>
      <c r="N13" s="5" t="s">
        <v>148</v>
      </c>
      <c r="O13" s="5" t="s">
        <v>148</v>
      </c>
      <c r="P13" s="5" t="s">
        <v>148</v>
      </c>
      <c r="Q13" s="5" t="s">
        <v>148</v>
      </c>
      <c r="R13" s="5" t="s">
        <v>148</v>
      </c>
      <c r="S13" s="5" t="s">
        <v>148</v>
      </c>
      <c r="T13" s="5" t="s">
        <v>148</v>
      </c>
      <c r="U13" s="3" t="s">
        <v>148</v>
      </c>
      <c r="V13" s="5">
        <v>2</v>
      </c>
      <c r="W13" s="5">
        <v>2</v>
      </c>
      <c r="X13" s="5">
        <v>2</v>
      </c>
      <c r="Y13" s="5">
        <v>1</v>
      </c>
      <c r="Z13" s="5">
        <v>2</v>
      </c>
      <c r="AA13" s="5">
        <v>4</v>
      </c>
      <c r="AB13" s="5">
        <v>4</v>
      </c>
      <c r="AC13" s="3" t="s">
        <v>148</v>
      </c>
      <c r="AD13" s="3" t="s">
        <v>148</v>
      </c>
      <c r="AE13" s="3" t="s">
        <v>148</v>
      </c>
      <c r="AF13" s="3" t="s">
        <v>148</v>
      </c>
      <c r="AG13" s="3" t="s">
        <v>148</v>
      </c>
      <c r="AH13" s="3" t="s">
        <v>148</v>
      </c>
      <c r="AI13" s="3" t="s">
        <v>148</v>
      </c>
      <c r="AJ13" s="3" t="s">
        <v>148</v>
      </c>
      <c r="AK13" s="3" t="s">
        <v>148</v>
      </c>
      <c r="AL13" s="3" t="s">
        <v>148</v>
      </c>
      <c r="AM13" s="3" t="s">
        <v>148</v>
      </c>
      <c r="AN13" s="3" t="s">
        <v>148</v>
      </c>
      <c r="AO13" s="3" t="s">
        <v>148</v>
      </c>
      <c r="AP13" s="5">
        <v>4</v>
      </c>
      <c r="AQ13" s="5">
        <v>3</v>
      </c>
      <c r="AR13" s="5">
        <v>5</v>
      </c>
      <c r="AS13" s="5">
        <v>4</v>
      </c>
      <c r="AT13" s="5">
        <v>2</v>
      </c>
      <c r="AU13" s="5">
        <v>3</v>
      </c>
      <c r="AV13" s="5">
        <v>6</v>
      </c>
      <c r="AW13" s="5">
        <v>5</v>
      </c>
      <c r="AX13" s="5">
        <v>8</v>
      </c>
      <c r="AY13" s="5">
        <v>3</v>
      </c>
      <c r="AZ13" s="5">
        <v>5</v>
      </c>
      <c r="BA13" s="5">
        <v>4</v>
      </c>
      <c r="BB13" s="5">
        <v>2</v>
      </c>
      <c r="BC13" s="5">
        <v>8</v>
      </c>
      <c r="BD13" s="5">
        <v>7</v>
      </c>
      <c r="BE13" s="5">
        <v>3</v>
      </c>
      <c r="BF13" s="5">
        <v>3</v>
      </c>
      <c r="BG13" s="5">
        <v>4</v>
      </c>
    </row>
    <row r="14" spans="1:59" ht="12.75">
      <c r="A14">
        <v>5</v>
      </c>
      <c r="B14" t="s">
        <v>92</v>
      </c>
      <c r="C14" t="s">
        <v>93</v>
      </c>
      <c r="D14">
        <v>370</v>
      </c>
      <c r="E14" s="12" t="s">
        <v>148</v>
      </c>
      <c r="F14" t="s">
        <v>148</v>
      </c>
      <c r="G14" t="s">
        <v>148</v>
      </c>
      <c r="H14" t="s">
        <v>148</v>
      </c>
      <c r="I14" t="s">
        <v>148</v>
      </c>
      <c r="J14" t="s">
        <v>148</v>
      </c>
      <c r="K14">
        <v>7</v>
      </c>
      <c r="L14">
        <v>4</v>
      </c>
      <c r="M14" t="s">
        <v>148</v>
      </c>
      <c r="N14">
        <v>3</v>
      </c>
      <c r="O14" t="s">
        <v>148</v>
      </c>
      <c r="P14" s="5" t="s">
        <v>148</v>
      </c>
      <c r="Q14" s="5" t="s">
        <v>148</v>
      </c>
      <c r="R14" s="3" t="s">
        <v>148</v>
      </c>
      <c r="S14" s="3" t="s">
        <v>148</v>
      </c>
      <c r="T14" s="3" t="s">
        <v>148</v>
      </c>
      <c r="U14" s="3" t="s">
        <v>148</v>
      </c>
      <c r="V14" s="5">
        <v>4</v>
      </c>
      <c r="W14" s="5">
        <v>7</v>
      </c>
      <c r="X14" s="5">
        <v>9</v>
      </c>
      <c r="Y14" s="3" t="s">
        <v>149</v>
      </c>
      <c r="Z14" s="3" t="s">
        <v>148</v>
      </c>
      <c r="AA14">
        <v>3</v>
      </c>
      <c r="AB14">
        <v>7</v>
      </c>
      <c r="AC14" s="3" t="s">
        <v>148</v>
      </c>
      <c r="AD14" s="3" t="s">
        <v>148</v>
      </c>
      <c r="AE14" s="3" t="s">
        <v>148</v>
      </c>
      <c r="AF14" s="3" t="s">
        <v>148</v>
      </c>
      <c r="AG14" s="3" t="s">
        <v>148</v>
      </c>
      <c r="AH14" s="3" t="s">
        <v>148</v>
      </c>
      <c r="AI14">
        <v>2</v>
      </c>
      <c r="AJ14">
        <v>3</v>
      </c>
      <c r="AK14">
        <v>3</v>
      </c>
      <c r="AL14">
        <v>2</v>
      </c>
      <c r="AM14">
        <v>3</v>
      </c>
      <c r="AN14">
        <v>6</v>
      </c>
      <c r="AO14">
        <v>5</v>
      </c>
      <c r="AP14">
        <v>9</v>
      </c>
      <c r="AQ14">
        <v>8</v>
      </c>
      <c r="AR14">
        <v>9</v>
      </c>
      <c r="AS14">
        <v>6</v>
      </c>
      <c r="AT14">
        <v>7</v>
      </c>
      <c r="AU14" s="5">
        <v>7</v>
      </c>
      <c r="AV14" s="5">
        <v>4</v>
      </c>
      <c r="AW14" s="5">
        <v>3</v>
      </c>
      <c r="AX14" s="5">
        <v>7</v>
      </c>
      <c r="AY14" s="5">
        <v>6</v>
      </c>
      <c r="AZ14" s="3" t="s">
        <v>149</v>
      </c>
      <c r="BA14" s="5">
        <v>6</v>
      </c>
      <c r="BB14" s="3" t="s">
        <v>149</v>
      </c>
      <c r="BC14" s="5">
        <v>5</v>
      </c>
      <c r="BD14" s="5">
        <v>3</v>
      </c>
      <c r="BE14" s="5">
        <v>5</v>
      </c>
      <c r="BF14" s="6">
        <v>9</v>
      </c>
      <c r="BG14" s="6">
        <v>8</v>
      </c>
    </row>
    <row r="15" spans="1:59" ht="12.75">
      <c r="A15">
        <v>6</v>
      </c>
      <c r="B15" t="s">
        <v>54</v>
      </c>
      <c r="C15" t="s">
        <v>55</v>
      </c>
      <c r="D15" s="5">
        <v>380</v>
      </c>
      <c r="E15" s="6" t="s">
        <v>148</v>
      </c>
      <c r="F15" s="5" t="s">
        <v>148</v>
      </c>
      <c r="G15" s="5" t="s">
        <v>148</v>
      </c>
      <c r="H15" s="5" t="s">
        <v>148</v>
      </c>
      <c r="I15" s="5" t="s">
        <v>148</v>
      </c>
      <c r="J15" s="5" t="s">
        <v>148</v>
      </c>
      <c r="K15" s="5" t="s">
        <v>148</v>
      </c>
      <c r="L15" s="5" t="s">
        <v>148</v>
      </c>
      <c r="M15" s="5" t="s">
        <v>148</v>
      </c>
      <c r="N15" s="5" t="s">
        <v>148</v>
      </c>
      <c r="O15" s="5" t="s">
        <v>148</v>
      </c>
      <c r="P15" s="3" t="s">
        <v>148</v>
      </c>
      <c r="Q15" s="3" t="s">
        <v>148</v>
      </c>
      <c r="R15" s="3" t="s">
        <v>148</v>
      </c>
      <c r="S15" s="3" t="s">
        <v>148</v>
      </c>
      <c r="T15" s="3" t="s">
        <v>148</v>
      </c>
      <c r="U15" s="3" t="s">
        <v>148</v>
      </c>
      <c r="V15" s="5">
        <v>6</v>
      </c>
      <c r="W15" s="5">
        <v>10</v>
      </c>
      <c r="X15" s="5">
        <v>8</v>
      </c>
      <c r="Y15" s="5">
        <v>6</v>
      </c>
      <c r="Z15" s="5">
        <v>5</v>
      </c>
      <c r="AA15" s="5">
        <v>5</v>
      </c>
      <c r="AB15" s="5">
        <v>8</v>
      </c>
      <c r="AC15" s="3" t="s">
        <v>148</v>
      </c>
      <c r="AD15" s="3" t="s">
        <v>148</v>
      </c>
      <c r="AE15" s="3" t="s">
        <v>148</v>
      </c>
      <c r="AF15" s="3" t="s">
        <v>148</v>
      </c>
      <c r="AG15" s="3" t="s">
        <v>148</v>
      </c>
      <c r="AH15" s="3" t="s">
        <v>148</v>
      </c>
      <c r="AI15" s="5">
        <v>3</v>
      </c>
      <c r="AJ15" s="5">
        <v>4</v>
      </c>
      <c r="AK15" s="5">
        <v>4</v>
      </c>
      <c r="AL15" s="5">
        <v>6</v>
      </c>
      <c r="AM15" s="5">
        <v>4</v>
      </c>
      <c r="AN15" s="5">
        <v>3</v>
      </c>
      <c r="AO15" s="3" t="s">
        <v>149</v>
      </c>
      <c r="AP15" s="5">
        <v>5</v>
      </c>
      <c r="AQ15" s="5">
        <v>5</v>
      </c>
      <c r="AR15" s="5">
        <v>2</v>
      </c>
      <c r="AS15" s="5">
        <v>8</v>
      </c>
      <c r="AT15" s="5">
        <v>6</v>
      </c>
      <c r="AU15" s="5">
        <v>5</v>
      </c>
      <c r="AV15" s="5">
        <v>5</v>
      </c>
      <c r="AW15" s="5">
        <v>7</v>
      </c>
      <c r="AX15" s="5">
        <v>5</v>
      </c>
      <c r="AY15" s="5">
        <v>5</v>
      </c>
      <c r="AZ15" s="5">
        <v>6</v>
      </c>
      <c r="BA15" s="5">
        <v>2</v>
      </c>
      <c r="BB15" s="5">
        <v>5</v>
      </c>
      <c r="BC15" s="3" t="s">
        <v>150</v>
      </c>
      <c r="BD15" s="5">
        <v>5</v>
      </c>
      <c r="BE15" s="5">
        <v>6</v>
      </c>
      <c r="BF15" s="6">
        <v>5</v>
      </c>
      <c r="BG15" s="6">
        <v>6</v>
      </c>
    </row>
    <row r="16" spans="1:59" ht="12.75">
      <c r="A16">
        <v>7</v>
      </c>
      <c r="B16" t="s">
        <v>80</v>
      </c>
      <c r="C16" t="s">
        <v>81</v>
      </c>
      <c r="D16">
        <v>405</v>
      </c>
      <c r="E16" s="12">
        <v>1</v>
      </c>
      <c r="F16">
        <v>3</v>
      </c>
      <c r="G16">
        <v>3</v>
      </c>
      <c r="H16">
        <v>2</v>
      </c>
      <c r="I16">
        <v>1</v>
      </c>
      <c r="J16">
        <v>3</v>
      </c>
      <c r="K16">
        <v>2</v>
      </c>
      <c r="L16">
        <v>2</v>
      </c>
      <c r="M16">
        <v>3</v>
      </c>
      <c r="N16" t="s">
        <v>148</v>
      </c>
      <c r="O16" t="s">
        <v>148</v>
      </c>
      <c r="P16" s="5" t="s">
        <v>148</v>
      </c>
      <c r="Q16" s="5" t="s">
        <v>148</v>
      </c>
      <c r="R16" s="5" t="s">
        <v>148</v>
      </c>
      <c r="S16" s="5" t="s">
        <v>148</v>
      </c>
      <c r="T16" s="5" t="s">
        <v>148</v>
      </c>
      <c r="U16" s="5" t="s">
        <v>148</v>
      </c>
      <c r="V16" s="5">
        <v>1</v>
      </c>
      <c r="W16" s="5">
        <v>1</v>
      </c>
      <c r="X16" s="5">
        <v>1</v>
      </c>
      <c r="Y16" s="5">
        <v>2</v>
      </c>
      <c r="Z16" s="5" t="s">
        <v>150</v>
      </c>
      <c r="AA16" s="5">
        <v>1</v>
      </c>
      <c r="AB16" s="5">
        <v>1</v>
      </c>
      <c r="AC16" s="5" t="s">
        <v>148</v>
      </c>
      <c r="AD16" s="5" t="s">
        <v>148</v>
      </c>
      <c r="AE16" s="5" t="s">
        <v>148</v>
      </c>
      <c r="AF16" s="5" t="s">
        <v>148</v>
      </c>
      <c r="AG16" s="5" t="s">
        <v>148</v>
      </c>
      <c r="AH16" s="5" t="s">
        <v>148</v>
      </c>
      <c r="AI16" s="5" t="s">
        <v>148</v>
      </c>
      <c r="AJ16" s="5" t="s">
        <v>148</v>
      </c>
      <c r="AK16" s="5" t="s">
        <v>148</v>
      </c>
      <c r="AL16" s="3" t="s">
        <v>148</v>
      </c>
      <c r="AM16" s="3" t="s">
        <v>148</v>
      </c>
      <c r="AN16" s="3" t="s">
        <v>148</v>
      </c>
      <c r="AO16" s="3" t="s">
        <v>148</v>
      </c>
      <c r="AP16">
        <v>1</v>
      </c>
      <c r="AQ16">
        <v>1</v>
      </c>
      <c r="AR16">
        <v>1</v>
      </c>
      <c r="AS16">
        <v>2</v>
      </c>
      <c r="AT16">
        <v>1</v>
      </c>
      <c r="AU16" s="3" t="s">
        <v>148</v>
      </c>
      <c r="AV16" s="3" t="s">
        <v>148</v>
      </c>
      <c r="AW16" s="3" t="s">
        <v>148</v>
      </c>
      <c r="AX16" s="3" t="s">
        <v>148</v>
      </c>
      <c r="AY16" s="3" t="s">
        <v>148</v>
      </c>
      <c r="AZ16" s="3" t="s">
        <v>148</v>
      </c>
      <c r="BA16" s="3" t="s">
        <v>148</v>
      </c>
      <c r="BB16" s="3" t="s">
        <v>148</v>
      </c>
      <c r="BC16" s="3" t="s">
        <v>148</v>
      </c>
      <c r="BD16" s="3" t="s">
        <v>148</v>
      </c>
      <c r="BE16" s="5">
        <v>4</v>
      </c>
      <c r="BF16" s="6">
        <v>7</v>
      </c>
      <c r="BG16" s="6">
        <v>1</v>
      </c>
    </row>
    <row r="17" spans="1:59" ht="12.75">
      <c r="A17">
        <v>8</v>
      </c>
      <c r="B17" t="s">
        <v>86</v>
      </c>
      <c r="C17" t="s">
        <v>87</v>
      </c>
      <c r="D17">
        <v>430</v>
      </c>
      <c r="E17" s="12">
        <v>7</v>
      </c>
      <c r="F17">
        <v>6</v>
      </c>
      <c r="G17" t="s">
        <v>148</v>
      </c>
      <c r="H17" t="s">
        <v>148</v>
      </c>
      <c r="I17">
        <v>5</v>
      </c>
      <c r="J17">
        <v>5</v>
      </c>
      <c r="K17" t="s">
        <v>148</v>
      </c>
      <c r="L17" t="s">
        <v>148</v>
      </c>
      <c r="M17" t="s">
        <v>148</v>
      </c>
      <c r="N17">
        <v>2</v>
      </c>
      <c r="O17" t="s">
        <v>148</v>
      </c>
      <c r="P17" s="5" t="s">
        <v>148</v>
      </c>
      <c r="Q17" s="5" t="s">
        <v>148</v>
      </c>
      <c r="R17" s="5" t="s">
        <v>148</v>
      </c>
      <c r="S17" s="5" t="s">
        <v>148</v>
      </c>
      <c r="T17" s="5" t="s">
        <v>148</v>
      </c>
      <c r="U17" s="5" t="s">
        <v>148</v>
      </c>
      <c r="V17" s="5">
        <v>8</v>
      </c>
      <c r="W17" s="5">
        <v>4</v>
      </c>
      <c r="X17" s="5">
        <v>4</v>
      </c>
      <c r="Y17" s="5">
        <v>7</v>
      </c>
      <c r="Z17" s="5">
        <v>4</v>
      </c>
      <c r="AA17" s="5">
        <v>8</v>
      </c>
      <c r="AB17" s="5">
        <v>6</v>
      </c>
      <c r="AC17" s="3" t="s">
        <v>149</v>
      </c>
      <c r="AD17" s="3" t="s">
        <v>148</v>
      </c>
      <c r="AE17" s="3" t="s">
        <v>148</v>
      </c>
      <c r="AF17" s="3" t="s">
        <v>148</v>
      </c>
      <c r="AG17" s="3" t="s">
        <v>148</v>
      </c>
      <c r="AH17" s="3" t="s">
        <v>148</v>
      </c>
      <c r="AI17">
        <v>4</v>
      </c>
      <c r="AJ17">
        <v>5</v>
      </c>
      <c r="AK17">
        <v>6</v>
      </c>
      <c r="AL17">
        <v>5</v>
      </c>
      <c r="AM17">
        <v>6</v>
      </c>
      <c r="AN17">
        <v>5</v>
      </c>
      <c r="AO17">
        <v>4</v>
      </c>
      <c r="AP17" s="3" t="s">
        <v>148</v>
      </c>
      <c r="AQ17" s="3" t="s">
        <v>148</v>
      </c>
      <c r="AR17" s="3" t="s">
        <v>148</v>
      </c>
      <c r="AS17" s="3" t="s">
        <v>148</v>
      </c>
      <c r="AT17" s="3" t="s">
        <v>148</v>
      </c>
      <c r="AU17" s="3" t="s">
        <v>148</v>
      </c>
      <c r="AV17" s="3" t="s">
        <v>148</v>
      </c>
      <c r="AW17" s="5">
        <v>9</v>
      </c>
      <c r="AX17" s="5">
        <v>10</v>
      </c>
      <c r="AY17" s="5">
        <v>10</v>
      </c>
      <c r="AZ17" s="5">
        <v>9</v>
      </c>
      <c r="BA17" s="5">
        <v>9</v>
      </c>
      <c r="BB17" s="5">
        <v>8</v>
      </c>
      <c r="BC17" s="5">
        <v>9</v>
      </c>
      <c r="BD17" s="3" t="s">
        <v>148</v>
      </c>
      <c r="BE17" s="5">
        <v>8</v>
      </c>
      <c r="BF17" s="6">
        <v>8</v>
      </c>
      <c r="BG17" s="6">
        <v>9</v>
      </c>
    </row>
    <row r="18" spans="1:59" ht="12.75">
      <c r="A18">
        <v>9</v>
      </c>
      <c r="B18" t="s">
        <v>88</v>
      </c>
      <c r="C18" t="s">
        <v>89</v>
      </c>
      <c r="D18">
        <v>453</v>
      </c>
      <c r="E18" s="12">
        <v>2</v>
      </c>
      <c r="F18">
        <v>1</v>
      </c>
      <c r="G18">
        <v>1</v>
      </c>
      <c r="H18">
        <v>1</v>
      </c>
      <c r="I18" t="s">
        <v>148</v>
      </c>
      <c r="J18">
        <v>1</v>
      </c>
      <c r="K18">
        <v>1</v>
      </c>
      <c r="L18">
        <v>1</v>
      </c>
      <c r="M18">
        <v>1</v>
      </c>
      <c r="N18" t="s">
        <v>148</v>
      </c>
      <c r="O18" t="s">
        <v>148</v>
      </c>
      <c r="P18" s="5" t="s">
        <v>148</v>
      </c>
      <c r="Q18" s="5" t="s">
        <v>148</v>
      </c>
      <c r="R18" s="5" t="s">
        <v>148</v>
      </c>
      <c r="S18" s="5" t="s">
        <v>148</v>
      </c>
      <c r="T18" s="5" t="s">
        <v>148</v>
      </c>
      <c r="U18" s="5" t="s">
        <v>148</v>
      </c>
      <c r="V18" s="5" t="s">
        <v>148</v>
      </c>
      <c r="W18" t="s">
        <v>148</v>
      </c>
      <c r="X18" t="s">
        <v>148</v>
      </c>
      <c r="Y18" t="s">
        <v>148</v>
      </c>
      <c r="Z18" t="s">
        <v>148</v>
      </c>
      <c r="AA18" t="s">
        <v>148</v>
      </c>
      <c r="AB18" t="s">
        <v>148</v>
      </c>
      <c r="AC18" t="s">
        <v>148</v>
      </c>
      <c r="AD18" t="s">
        <v>148</v>
      </c>
      <c r="AE18" s="5" t="s">
        <v>148</v>
      </c>
      <c r="AF18" s="5" t="s">
        <v>148</v>
      </c>
      <c r="AG18" s="5" t="s">
        <v>148</v>
      </c>
      <c r="AH18" s="3" t="s">
        <v>148</v>
      </c>
      <c r="AI18" s="3" t="s">
        <v>148</v>
      </c>
      <c r="AJ18" s="3" t="s">
        <v>148</v>
      </c>
      <c r="AK18" s="3" t="s">
        <v>148</v>
      </c>
      <c r="AL18" s="3" t="s">
        <v>148</v>
      </c>
      <c r="AM18" s="3" t="s">
        <v>148</v>
      </c>
      <c r="AN18" s="3" t="s">
        <v>148</v>
      </c>
      <c r="AO18" s="3" t="s">
        <v>148</v>
      </c>
      <c r="AP18">
        <v>2</v>
      </c>
      <c r="AQ18">
        <v>2</v>
      </c>
      <c r="AR18">
        <v>7</v>
      </c>
      <c r="AS18">
        <v>1</v>
      </c>
      <c r="AT18">
        <v>3</v>
      </c>
      <c r="AU18" s="3" t="s">
        <v>148</v>
      </c>
      <c r="AV18" s="3" t="s">
        <v>148</v>
      </c>
      <c r="AW18" s="3" t="s">
        <v>148</v>
      </c>
      <c r="AX18" s="3" t="s">
        <v>148</v>
      </c>
      <c r="AY18" s="3" t="s">
        <v>148</v>
      </c>
      <c r="AZ18" s="3" t="s">
        <v>148</v>
      </c>
      <c r="BA18" s="5">
        <v>1</v>
      </c>
      <c r="BB18" s="5">
        <v>1</v>
      </c>
      <c r="BC18" s="5">
        <v>1</v>
      </c>
      <c r="BD18" s="5">
        <v>1</v>
      </c>
      <c r="BE18" s="5">
        <v>1</v>
      </c>
      <c r="BF18" s="6">
        <v>2</v>
      </c>
      <c r="BG18" s="6">
        <v>2</v>
      </c>
    </row>
    <row r="19" spans="1:59" ht="12.75">
      <c r="A19">
        <v>10</v>
      </c>
      <c r="B19" t="s">
        <v>97</v>
      </c>
      <c r="C19" t="s">
        <v>98</v>
      </c>
      <c r="D19" s="5">
        <v>532</v>
      </c>
      <c r="E19" s="6" t="s">
        <v>148</v>
      </c>
      <c r="F19" s="6" t="s">
        <v>148</v>
      </c>
      <c r="G19" s="6" t="s">
        <v>148</v>
      </c>
      <c r="H19" s="6" t="s">
        <v>148</v>
      </c>
      <c r="I19" s="6" t="s">
        <v>148</v>
      </c>
      <c r="J19" s="6" t="s">
        <v>148</v>
      </c>
      <c r="K19" s="6" t="s">
        <v>148</v>
      </c>
      <c r="L19" s="6" t="s">
        <v>148</v>
      </c>
      <c r="M19" s="6" t="s">
        <v>148</v>
      </c>
      <c r="N19" s="6" t="s">
        <v>148</v>
      </c>
      <c r="O19" s="6" t="s">
        <v>148</v>
      </c>
      <c r="P19" s="5" t="s">
        <v>148</v>
      </c>
      <c r="Q19" s="5" t="s">
        <v>148</v>
      </c>
      <c r="R19" s="5" t="s">
        <v>148</v>
      </c>
      <c r="S19" s="5" t="s">
        <v>148</v>
      </c>
      <c r="T19" s="5" t="s">
        <v>148</v>
      </c>
      <c r="U19" s="5" t="s">
        <v>148</v>
      </c>
      <c r="V19" s="6">
        <v>3</v>
      </c>
      <c r="W19" s="6">
        <v>9</v>
      </c>
      <c r="X19" s="6">
        <v>7</v>
      </c>
      <c r="Y19" s="6" t="s">
        <v>149</v>
      </c>
      <c r="Z19" s="6" t="s">
        <v>148</v>
      </c>
      <c r="AA19" s="6">
        <v>9</v>
      </c>
      <c r="AB19" s="6">
        <v>9</v>
      </c>
      <c r="AC19" s="6" t="s">
        <v>149</v>
      </c>
      <c r="AD19" s="6" t="s">
        <v>148</v>
      </c>
      <c r="AE19" s="6">
        <v>3</v>
      </c>
      <c r="AF19" s="6">
        <v>3</v>
      </c>
      <c r="AG19" s="6">
        <v>3</v>
      </c>
      <c r="AH19" s="6">
        <v>3</v>
      </c>
      <c r="AI19" s="6">
        <v>6</v>
      </c>
      <c r="AJ19" s="6">
        <v>6</v>
      </c>
      <c r="AK19" s="6">
        <v>5</v>
      </c>
      <c r="AL19" s="6">
        <v>3</v>
      </c>
      <c r="AM19" s="6">
        <v>2</v>
      </c>
      <c r="AN19" s="6">
        <v>4</v>
      </c>
      <c r="AO19" s="6">
        <v>2</v>
      </c>
      <c r="AP19" s="6">
        <v>8</v>
      </c>
      <c r="AQ19" s="6">
        <v>9</v>
      </c>
      <c r="AR19" s="3" t="s">
        <v>150</v>
      </c>
      <c r="AS19" s="6">
        <v>9</v>
      </c>
      <c r="AT19" s="6">
        <v>9</v>
      </c>
      <c r="AU19" s="3" t="s">
        <v>148</v>
      </c>
      <c r="AV19" s="3" t="s">
        <v>148</v>
      </c>
      <c r="AW19" s="3" t="s">
        <v>148</v>
      </c>
      <c r="AX19" s="3" t="s">
        <v>148</v>
      </c>
      <c r="AY19" s="3" t="s">
        <v>148</v>
      </c>
      <c r="AZ19" s="3" t="s">
        <v>148</v>
      </c>
      <c r="BA19" s="3" t="s">
        <v>148</v>
      </c>
      <c r="BB19" s="3" t="s">
        <v>148</v>
      </c>
      <c r="BC19" s="3" t="s">
        <v>148</v>
      </c>
      <c r="BD19" s="3" t="s">
        <v>148</v>
      </c>
      <c r="BE19" s="3" t="s">
        <v>148</v>
      </c>
      <c r="BF19" s="3" t="s">
        <v>148</v>
      </c>
      <c r="BG19" s="3" t="s">
        <v>148</v>
      </c>
    </row>
    <row r="20" spans="1:59" ht="12.75">
      <c r="A20">
        <v>11</v>
      </c>
      <c r="B20" t="s">
        <v>158</v>
      </c>
      <c r="C20" t="s">
        <v>145</v>
      </c>
      <c r="D20">
        <v>596</v>
      </c>
      <c r="E20" s="12" t="s">
        <v>148</v>
      </c>
      <c r="F20" s="12" t="s">
        <v>148</v>
      </c>
      <c r="G20" s="12" t="s">
        <v>148</v>
      </c>
      <c r="H20" s="12" t="s">
        <v>148</v>
      </c>
      <c r="I20" s="12" t="s">
        <v>148</v>
      </c>
      <c r="J20" s="12" t="s">
        <v>148</v>
      </c>
      <c r="K20" s="12" t="s">
        <v>148</v>
      </c>
      <c r="L20" s="12" t="s">
        <v>148</v>
      </c>
      <c r="M20" s="12" t="s">
        <v>148</v>
      </c>
      <c r="N20" s="12" t="s">
        <v>148</v>
      </c>
      <c r="O20" s="12" t="s">
        <v>148</v>
      </c>
      <c r="P20" s="12" t="s">
        <v>148</v>
      </c>
      <c r="Q20" s="12" t="s">
        <v>148</v>
      </c>
      <c r="R20" s="12" t="s">
        <v>148</v>
      </c>
      <c r="S20" s="12" t="s">
        <v>148</v>
      </c>
      <c r="T20" s="12" t="s">
        <v>148</v>
      </c>
      <c r="U20" s="12" t="s">
        <v>148</v>
      </c>
      <c r="V20" s="12" t="s">
        <v>148</v>
      </c>
      <c r="W20" s="12" t="s">
        <v>148</v>
      </c>
      <c r="X20" s="12" t="s">
        <v>148</v>
      </c>
      <c r="Y20" s="12" t="s">
        <v>148</v>
      </c>
      <c r="Z20" s="12" t="s">
        <v>148</v>
      </c>
      <c r="AA20" s="12" t="s">
        <v>148</v>
      </c>
      <c r="AB20" s="12" t="s">
        <v>148</v>
      </c>
      <c r="AC20" s="12" t="s">
        <v>148</v>
      </c>
      <c r="AD20" s="12" t="s">
        <v>148</v>
      </c>
      <c r="AE20" s="12" t="s">
        <v>148</v>
      </c>
      <c r="AF20" s="12" t="s">
        <v>148</v>
      </c>
      <c r="AG20" s="7" t="s">
        <v>148</v>
      </c>
      <c r="AH20" s="7" t="s">
        <v>148</v>
      </c>
      <c r="AI20" s="7" t="s">
        <v>148</v>
      </c>
      <c r="AJ20" s="7" t="s">
        <v>148</v>
      </c>
      <c r="AK20" s="7" t="s">
        <v>148</v>
      </c>
      <c r="AL20" s="7" t="s">
        <v>148</v>
      </c>
      <c r="AM20" s="7" t="s">
        <v>148</v>
      </c>
      <c r="AN20" s="7" t="s">
        <v>148</v>
      </c>
      <c r="AO20" s="7" t="s">
        <v>148</v>
      </c>
      <c r="AP20" s="7" t="s">
        <v>148</v>
      </c>
      <c r="AQ20" s="7" t="s">
        <v>148</v>
      </c>
      <c r="AR20" s="7" t="s">
        <v>148</v>
      </c>
      <c r="AS20" s="7" t="s">
        <v>148</v>
      </c>
      <c r="AT20" s="7" t="s">
        <v>148</v>
      </c>
      <c r="AU20">
        <v>1</v>
      </c>
      <c r="AV20">
        <v>1</v>
      </c>
      <c r="AW20" s="5">
        <v>2</v>
      </c>
      <c r="AX20" s="5">
        <v>1</v>
      </c>
      <c r="AY20" s="5">
        <v>4</v>
      </c>
      <c r="AZ20" s="5">
        <v>1</v>
      </c>
      <c r="BA20" s="5">
        <v>3</v>
      </c>
      <c r="BB20" s="5">
        <v>6</v>
      </c>
      <c r="BC20" s="5">
        <v>2</v>
      </c>
      <c r="BD20" s="5">
        <v>4</v>
      </c>
      <c r="BE20" s="5">
        <v>2</v>
      </c>
      <c r="BF20" s="5">
        <v>4</v>
      </c>
      <c r="BG20" s="5">
        <v>5</v>
      </c>
    </row>
    <row r="21" spans="1:59" ht="12.75">
      <c r="A21">
        <v>12</v>
      </c>
      <c r="B21" t="s">
        <v>52</v>
      </c>
      <c r="C21" t="s">
        <v>53</v>
      </c>
      <c r="D21">
        <v>607</v>
      </c>
      <c r="E21" s="12" t="s">
        <v>148</v>
      </c>
      <c r="F21" t="s">
        <v>148</v>
      </c>
      <c r="G21" t="s">
        <v>148</v>
      </c>
      <c r="H21" t="s">
        <v>148</v>
      </c>
      <c r="I21" t="s">
        <v>148</v>
      </c>
      <c r="J21">
        <v>8</v>
      </c>
      <c r="K21" t="s">
        <v>148</v>
      </c>
      <c r="L21" t="s">
        <v>148</v>
      </c>
      <c r="M21" t="s">
        <v>148</v>
      </c>
      <c r="N21" t="s">
        <v>148</v>
      </c>
      <c r="O21" t="s">
        <v>148</v>
      </c>
      <c r="P21" s="5" t="s">
        <v>148</v>
      </c>
      <c r="Q21" s="5" t="s">
        <v>148</v>
      </c>
      <c r="R21" s="5" t="s">
        <v>148</v>
      </c>
      <c r="S21" s="5" t="s">
        <v>148</v>
      </c>
      <c r="T21" s="5" t="s">
        <v>148</v>
      </c>
      <c r="U21" s="5" t="s">
        <v>148</v>
      </c>
      <c r="V21" s="5">
        <v>9</v>
      </c>
      <c r="W21" s="5">
        <v>8</v>
      </c>
      <c r="X21" s="5">
        <v>10</v>
      </c>
      <c r="Y21" s="5">
        <v>8</v>
      </c>
      <c r="Z21" s="5">
        <v>6</v>
      </c>
      <c r="AA21" s="5">
        <v>10</v>
      </c>
      <c r="AB21" s="5">
        <v>10</v>
      </c>
      <c r="AC21" t="s">
        <v>148</v>
      </c>
      <c r="AD21" t="s">
        <v>148</v>
      </c>
      <c r="AE21" t="s">
        <v>148</v>
      </c>
      <c r="AF21" t="s">
        <v>148</v>
      </c>
      <c r="AG21">
        <v>4</v>
      </c>
      <c r="AH21">
        <v>4</v>
      </c>
      <c r="AI21" t="s">
        <v>148</v>
      </c>
      <c r="AJ21" s="5" t="s">
        <v>148</v>
      </c>
      <c r="AK21" s="5" t="s">
        <v>148</v>
      </c>
      <c r="AL21" s="3" t="s">
        <v>148</v>
      </c>
      <c r="AM21" s="3" t="s">
        <v>148</v>
      </c>
      <c r="AN21" s="3" t="s">
        <v>148</v>
      </c>
      <c r="AO21" s="3" t="s">
        <v>148</v>
      </c>
      <c r="AP21" s="3" t="s">
        <v>148</v>
      </c>
      <c r="AQ21" s="3" t="s">
        <v>148</v>
      </c>
      <c r="AR21" s="3" t="s">
        <v>148</v>
      </c>
      <c r="AS21" s="3" t="s">
        <v>148</v>
      </c>
      <c r="AT21" s="3" t="s">
        <v>148</v>
      </c>
      <c r="AU21" s="3" t="s">
        <v>148</v>
      </c>
      <c r="AV21" s="3" t="s">
        <v>148</v>
      </c>
      <c r="AW21" s="5">
        <v>10</v>
      </c>
      <c r="AX21" s="5">
        <v>9</v>
      </c>
      <c r="AY21" s="5">
        <v>9</v>
      </c>
      <c r="AZ21" s="5">
        <v>7</v>
      </c>
      <c r="BA21" s="5">
        <v>10</v>
      </c>
      <c r="BB21" s="5">
        <v>9</v>
      </c>
      <c r="BC21" s="5">
        <v>7</v>
      </c>
      <c r="BD21" s="5">
        <v>9</v>
      </c>
      <c r="BE21" s="3" t="s">
        <v>148</v>
      </c>
      <c r="BF21" s="3" t="s">
        <v>148</v>
      </c>
      <c r="BG21" s="3" t="s">
        <v>148</v>
      </c>
    </row>
    <row r="22" spans="1:59" ht="12.75">
      <c r="A22">
        <v>13</v>
      </c>
      <c r="B22" t="s">
        <v>94</v>
      </c>
      <c r="C22" t="s">
        <v>95</v>
      </c>
      <c r="D22">
        <v>697</v>
      </c>
      <c r="E22" s="12" t="s">
        <v>148</v>
      </c>
      <c r="F22" t="s">
        <v>148</v>
      </c>
      <c r="G22" t="s">
        <v>148</v>
      </c>
      <c r="H22" t="s">
        <v>148</v>
      </c>
      <c r="I22" t="s">
        <v>148</v>
      </c>
      <c r="J22" t="s">
        <v>148</v>
      </c>
      <c r="K22" t="s">
        <v>148</v>
      </c>
      <c r="L22" t="s">
        <v>148</v>
      </c>
      <c r="M22" s="5" t="s">
        <v>148</v>
      </c>
      <c r="N22" s="5" t="s">
        <v>148</v>
      </c>
      <c r="O22" s="5" t="s">
        <v>148</v>
      </c>
      <c r="P22" s="5" t="s">
        <v>148</v>
      </c>
      <c r="Q22" s="5" t="s">
        <v>148</v>
      </c>
      <c r="R22" s="5" t="s">
        <v>148</v>
      </c>
      <c r="S22" s="5" t="s">
        <v>148</v>
      </c>
      <c r="T22" s="5" t="s">
        <v>148</v>
      </c>
      <c r="U22" s="5" t="s">
        <v>148</v>
      </c>
      <c r="V22" s="5" t="s">
        <v>148</v>
      </c>
      <c r="W22" s="5" t="s">
        <v>148</v>
      </c>
      <c r="X22" s="5" t="s">
        <v>148</v>
      </c>
      <c r="Y22" s="5" t="s">
        <v>148</v>
      </c>
      <c r="Z22" s="5" t="s">
        <v>148</v>
      </c>
      <c r="AA22" s="5" t="s">
        <v>148</v>
      </c>
      <c r="AB22" s="5" t="s">
        <v>148</v>
      </c>
      <c r="AC22" s="5" t="s">
        <v>148</v>
      </c>
      <c r="AD22" s="5" t="s">
        <v>148</v>
      </c>
      <c r="AE22" s="5" t="s">
        <v>148</v>
      </c>
      <c r="AF22" s="5" t="s">
        <v>148</v>
      </c>
      <c r="AG22" s="5" t="s">
        <v>148</v>
      </c>
      <c r="AH22" s="5" t="s">
        <v>148</v>
      </c>
      <c r="AI22" s="5">
        <v>7</v>
      </c>
      <c r="AJ22">
        <v>7</v>
      </c>
      <c r="AK22">
        <v>7</v>
      </c>
      <c r="AL22" s="3" t="s">
        <v>148</v>
      </c>
      <c r="AM22" s="3" t="s">
        <v>148</v>
      </c>
      <c r="AN22" s="3" t="s">
        <v>148</v>
      </c>
      <c r="AO22" s="3" t="s">
        <v>148</v>
      </c>
      <c r="AP22">
        <v>10</v>
      </c>
      <c r="AQ22">
        <v>10</v>
      </c>
      <c r="AR22">
        <v>8</v>
      </c>
      <c r="AS22">
        <v>10</v>
      </c>
      <c r="AT22">
        <v>10</v>
      </c>
      <c r="AU22">
        <v>8</v>
      </c>
      <c r="AV22" s="3" t="s">
        <v>148</v>
      </c>
      <c r="AW22" s="3" t="s">
        <v>148</v>
      </c>
      <c r="AX22" s="3" t="s">
        <v>148</v>
      </c>
      <c r="AY22" s="3" t="s">
        <v>148</v>
      </c>
      <c r="AZ22" s="3" t="s">
        <v>148</v>
      </c>
      <c r="BA22" s="3" t="s">
        <v>148</v>
      </c>
      <c r="BB22" s="3" t="s">
        <v>148</v>
      </c>
      <c r="BC22" s="3" t="s">
        <v>148</v>
      </c>
      <c r="BD22" s="3" t="s">
        <v>148</v>
      </c>
      <c r="BE22" s="3" t="s">
        <v>149</v>
      </c>
      <c r="BF22" s="5">
        <v>10</v>
      </c>
      <c r="BG22" s="5">
        <v>10</v>
      </c>
    </row>
    <row r="23" spans="1:59" ht="12.75">
      <c r="A23">
        <v>14</v>
      </c>
      <c r="B23" t="s">
        <v>146</v>
      </c>
      <c r="C23" t="s">
        <v>147</v>
      </c>
      <c r="D23">
        <v>729</v>
      </c>
      <c r="E23" s="12" t="s">
        <v>148</v>
      </c>
      <c r="F23" s="12" t="s">
        <v>148</v>
      </c>
      <c r="G23" s="12" t="s">
        <v>148</v>
      </c>
      <c r="H23" s="12" t="s">
        <v>148</v>
      </c>
      <c r="I23" s="12" t="s">
        <v>148</v>
      </c>
      <c r="J23" s="12" t="s">
        <v>148</v>
      </c>
      <c r="K23" s="12" t="s">
        <v>148</v>
      </c>
      <c r="L23" s="12" t="s">
        <v>148</v>
      </c>
      <c r="M23" s="12" t="s">
        <v>148</v>
      </c>
      <c r="N23" s="12" t="s">
        <v>148</v>
      </c>
      <c r="O23" s="12" t="s">
        <v>148</v>
      </c>
      <c r="P23" s="12" t="s">
        <v>148</v>
      </c>
      <c r="Q23" s="12" t="s">
        <v>148</v>
      </c>
      <c r="R23" s="12" t="s">
        <v>148</v>
      </c>
      <c r="S23" s="12" t="s">
        <v>148</v>
      </c>
      <c r="T23" s="12" t="s">
        <v>148</v>
      </c>
      <c r="U23" s="12" t="s">
        <v>148</v>
      </c>
      <c r="V23" s="12" t="s">
        <v>148</v>
      </c>
      <c r="W23" s="12" t="s">
        <v>148</v>
      </c>
      <c r="X23" s="12" t="s">
        <v>148</v>
      </c>
      <c r="Y23" s="12" t="s">
        <v>148</v>
      </c>
      <c r="Z23" s="12" t="s">
        <v>148</v>
      </c>
      <c r="AA23" s="12" t="s">
        <v>148</v>
      </c>
      <c r="AB23" s="12" t="s">
        <v>148</v>
      </c>
      <c r="AC23" s="12" t="s">
        <v>148</v>
      </c>
      <c r="AD23" s="12" t="s">
        <v>148</v>
      </c>
      <c r="AE23" s="12" t="s">
        <v>148</v>
      </c>
      <c r="AF23" s="12" t="s">
        <v>148</v>
      </c>
      <c r="AG23" s="12" t="s">
        <v>148</v>
      </c>
      <c r="AH23" s="12" t="s">
        <v>148</v>
      </c>
      <c r="AI23" s="12" t="s">
        <v>148</v>
      </c>
      <c r="AJ23" s="12" t="s">
        <v>148</v>
      </c>
      <c r="AK23" s="6" t="s">
        <v>148</v>
      </c>
      <c r="AL23" s="6" t="s">
        <v>148</v>
      </c>
      <c r="AM23" s="7" t="s">
        <v>148</v>
      </c>
      <c r="AN23" s="7" t="s">
        <v>148</v>
      </c>
      <c r="AO23" s="7" t="s">
        <v>148</v>
      </c>
      <c r="AP23" s="7" t="s">
        <v>148</v>
      </c>
      <c r="AQ23" s="7" t="s">
        <v>148</v>
      </c>
      <c r="AR23" s="7" t="s">
        <v>148</v>
      </c>
      <c r="AS23" s="7" t="s">
        <v>148</v>
      </c>
      <c r="AT23" s="7" t="s">
        <v>148</v>
      </c>
      <c r="AU23" s="7" t="s">
        <v>148</v>
      </c>
      <c r="AV23" s="7" t="s">
        <v>148</v>
      </c>
      <c r="AW23" s="5">
        <v>6</v>
      </c>
      <c r="AX23" s="5">
        <v>6</v>
      </c>
      <c r="AY23" s="5">
        <v>8</v>
      </c>
      <c r="AZ23" s="5">
        <v>8</v>
      </c>
      <c r="BA23" s="3" t="s">
        <v>148</v>
      </c>
      <c r="BB23" s="5">
        <v>7</v>
      </c>
      <c r="BC23" s="5">
        <v>6</v>
      </c>
      <c r="BD23" s="5">
        <v>8</v>
      </c>
      <c r="BE23" s="3" t="s">
        <v>148</v>
      </c>
      <c r="BF23" s="3" t="s">
        <v>148</v>
      </c>
      <c r="BG23" s="3" t="s">
        <v>148</v>
      </c>
    </row>
    <row r="24" spans="1:59" ht="12.75">
      <c r="A24">
        <v>15</v>
      </c>
      <c r="B24" t="s">
        <v>82</v>
      </c>
      <c r="C24" t="s">
        <v>83</v>
      </c>
      <c r="D24">
        <v>734</v>
      </c>
      <c r="E24" s="12">
        <v>6</v>
      </c>
      <c r="F24" s="6">
        <v>5</v>
      </c>
      <c r="G24" s="6">
        <v>5</v>
      </c>
      <c r="H24" s="6">
        <v>5</v>
      </c>
      <c r="I24" t="s">
        <v>148</v>
      </c>
      <c r="J24" t="s">
        <v>148</v>
      </c>
      <c r="K24" s="6">
        <v>5</v>
      </c>
      <c r="L24" s="6">
        <v>8</v>
      </c>
      <c r="M24" t="s">
        <v>148</v>
      </c>
      <c r="N24" t="s">
        <v>148</v>
      </c>
      <c r="O24" t="s">
        <v>148</v>
      </c>
      <c r="P24" s="5" t="s">
        <v>148</v>
      </c>
      <c r="Q24" s="5" t="s">
        <v>148</v>
      </c>
      <c r="R24" s="5" t="s">
        <v>148</v>
      </c>
      <c r="S24" s="5" t="s">
        <v>148</v>
      </c>
      <c r="T24" s="5" t="s">
        <v>148</v>
      </c>
      <c r="U24" s="5" t="s">
        <v>148</v>
      </c>
      <c r="V24" s="5" t="s">
        <v>148</v>
      </c>
      <c r="W24" s="6" t="s">
        <v>148</v>
      </c>
      <c r="X24" t="s">
        <v>148</v>
      </c>
      <c r="Y24" t="s">
        <v>148</v>
      </c>
      <c r="Z24" t="s">
        <v>148</v>
      </c>
      <c r="AA24" t="s">
        <v>148</v>
      </c>
      <c r="AB24" t="s">
        <v>148</v>
      </c>
      <c r="AC24" t="s">
        <v>148</v>
      </c>
      <c r="AD24" t="s">
        <v>148</v>
      </c>
      <c r="AE24" t="s">
        <v>148</v>
      </c>
      <c r="AF24" t="s">
        <v>148</v>
      </c>
      <c r="AG24" t="s">
        <v>148</v>
      </c>
      <c r="AH24" s="5" t="s">
        <v>148</v>
      </c>
      <c r="AI24" s="5" t="s">
        <v>148</v>
      </c>
      <c r="AJ24" s="5" t="s">
        <v>148</v>
      </c>
      <c r="AK24" s="5" t="s">
        <v>148</v>
      </c>
      <c r="AL24" s="5" t="s">
        <v>148</v>
      </c>
      <c r="AM24" s="5" t="s">
        <v>148</v>
      </c>
      <c r="AN24" s="5" t="s">
        <v>148</v>
      </c>
      <c r="AO24" s="5" t="s">
        <v>148</v>
      </c>
      <c r="AP24" s="5" t="s">
        <v>148</v>
      </c>
      <c r="AQ24" s="5" t="s">
        <v>148</v>
      </c>
      <c r="AR24" s="5" t="s">
        <v>148</v>
      </c>
      <c r="AS24" s="5" t="s">
        <v>148</v>
      </c>
      <c r="AT24" s="3" t="s">
        <v>148</v>
      </c>
      <c r="AU24" s="3" t="s">
        <v>148</v>
      </c>
      <c r="AV24" s="3" t="s">
        <v>148</v>
      </c>
      <c r="AW24" s="3" t="s">
        <v>148</v>
      </c>
      <c r="AX24" s="3" t="s">
        <v>148</v>
      </c>
      <c r="AY24" s="3" t="s">
        <v>148</v>
      </c>
      <c r="AZ24" s="3" t="s">
        <v>148</v>
      </c>
      <c r="BA24" s="3" t="s">
        <v>148</v>
      </c>
      <c r="BB24" s="3" t="s">
        <v>148</v>
      </c>
      <c r="BC24" s="3" t="s">
        <v>148</v>
      </c>
      <c r="BD24" s="3" t="s">
        <v>148</v>
      </c>
      <c r="BE24" s="3" t="s">
        <v>148</v>
      </c>
      <c r="BF24" s="3" t="s">
        <v>148</v>
      </c>
      <c r="BG24" s="3" t="s">
        <v>148</v>
      </c>
    </row>
    <row r="25" spans="1:59" ht="12.75">
      <c r="A25">
        <v>16</v>
      </c>
      <c r="B25" t="s">
        <v>99</v>
      </c>
      <c r="C25" t="s">
        <v>100</v>
      </c>
      <c r="D25">
        <v>790</v>
      </c>
      <c r="E25" s="12" t="s">
        <v>148</v>
      </c>
      <c r="F25" t="s">
        <v>148</v>
      </c>
      <c r="G25" t="s">
        <v>148</v>
      </c>
      <c r="H25" t="s">
        <v>148</v>
      </c>
      <c r="I25" t="s">
        <v>148</v>
      </c>
      <c r="J25" t="s">
        <v>148</v>
      </c>
      <c r="K25" t="s">
        <v>148</v>
      </c>
      <c r="L25" t="s">
        <v>148</v>
      </c>
      <c r="M25" t="s">
        <v>148</v>
      </c>
      <c r="N25" t="s">
        <v>148</v>
      </c>
      <c r="O25" t="s">
        <v>148</v>
      </c>
      <c r="P25" s="5" t="s">
        <v>148</v>
      </c>
      <c r="Q25" s="5" t="s">
        <v>148</v>
      </c>
      <c r="R25" s="5" t="s">
        <v>148</v>
      </c>
      <c r="S25" s="5" t="s">
        <v>148</v>
      </c>
      <c r="T25" s="5" t="s">
        <v>148</v>
      </c>
      <c r="U25" s="5" t="s">
        <v>148</v>
      </c>
      <c r="V25" s="5">
        <v>10</v>
      </c>
      <c r="W25" t="s">
        <v>148</v>
      </c>
      <c r="X25" s="5">
        <v>11</v>
      </c>
      <c r="Y25" s="5">
        <v>9</v>
      </c>
      <c r="Z25" t="s">
        <v>148</v>
      </c>
      <c r="AA25" t="s">
        <v>148</v>
      </c>
      <c r="AB25" t="s">
        <v>148</v>
      </c>
      <c r="AC25" t="s">
        <v>148</v>
      </c>
      <c r="AD25" t="s">
        <v>148</v>
      </c>
      <c r="AE25" t="s">
        <v>148</v>
      </c>
      <c r="AF25" t="s">
        <v>148</v>
      </c>
      <c r="AG25" t="s">
        <v>148</v>
      </c>
      <c r="AH25" t="s">
        <v>148</v>
      </c>
      <c r="AI25" t="s">
        <v>148</v>
      </c>
      <c r="AJ25" t="s">
        <v>148</v>
      </c>
      <c r="AK25" s="5" t="s">
        <v>148</v>
      </c>
      <c r="AL25" s="5" t="s">
        <v>148</v>
      </c>
      <c r="AM25" s="5" t="s">
        <v>148</v>
      </c>
      <c r="AN25" s="5" t="s">
        <v>148</v>
      </c>
      <c r="AO25" s="5" t="s">
        <v>148</v>
      </c>
      <c r="AP25" s="5" t="s">
        <v>148</v>
      </c>
      <c r="AQ25" s="5" t="s">
        <v>148</v>
      </c>
      <c r="AR25" s="5" t="s">
        <v>148</v>
      </c>
      <c r="AS25" s="5" t="s">
        <v>148</v>
      </c>
      <c r="AT25" s="3" t="s">
        <v>148</v>
      </c>
      <c r="AU25" s="3" t="s">
        <v>148</v>
      </c>
      <c r="AV25" s="3" t="s">
        <v>148</v>
      </c>
      <c r="AW25" s="3" t="s">
        <v>148</v>
      </c>
      <c r="AX25" s="3" t="s">
        <v>148</v>
      </c>
      <c r="AY25" s="3" t="s">
        <v>148</v>
      </c>
      <c r="AZ25" s="3" t="s">
        <v>148</v>
      </c>
      <c r="BA25" s="3" t="s">
        <v>148</v>
      </c>
      <c r="BB25" s="3" t="s">
        <v>148</v>
      </c>
      <c r="BC25" s="3" t="s">
        <v>148</v>
      </c>
      <c r="BD25" s="3" t="s">
        <v>148</v>
      </c>
      <c r="BE25" s="3" t="s">
        <v>148</v>
      </c>
      <c r="BF25" s="3" t="s">
        <v>148</v>
      </c>
      <c r="BG25" s="3" t="s">
        <v>148</v>
      </c>
    </row>
    <row r="26" spans="1:59" ht="12.75">
      <c r="A26">
        <v>17</v>
      </c>
      <c r="B26" t="s">
        <v>72</v>
      </c>
      <c r="C26" t="s">
        <v>73</v>
      </c>
      <c r="D26">
        <v>793</v>
      </c>
      <c r="E26" s="12" t="s">
        <v>148</v>
      </c>
      <c r="F26" t="s">
        <v>148</v>
      </c>
      <c r="G26" t="s">
        <v>148</v>
      </c>
      <c r="H26" t="s">
        <v>148</v>
      </c>
      <c r="I26">
        <v>7</v>
      </c>
      <c r="J26" t="s">
        <v>148</v>
      </c>
      <c r="K26" t="s">
        <v>148</v>
      </c>
      <c r="L26" t="s">
        <v>148</v>
      </c>
      <c r="M26" t="s">
        <v>148</v>
      </c>
      <c r="N26">
        <v>6</v>
      </c>
      <c r="O26" t="s">
        <v>148</v>
      </c>
      <c r="P26" s="5" t="s">
        <v>148</v>
      </c>
      <c r="Q26" s="5" t="s">
        <v>148</v>
      </c>
      <c r="R26" s="5" t="s">
        <v>148</v>
      </c>
      <c r="S26" s="5" t="s">
        <v>148</v>
      </c>
      <c r="T26" s="5" t="s">
        <v>148</v>
      </c>
      <c r="U26" s="5" t="s">
        <v>148</v>
      </c>
      <c r="V26" s="5" t="s">
        <v>148</v>
      </c>
      <c r="W26" t="s">
        <v>148</v>
      </c>
      <c r="X26" t="s">
        <v>148</v>
      </c>
      <c r="Y26" t="s">
        <v>148</v>
      </c>
      <c r="Z26" t="s">
        <v>148</v>
      </c>
      <c r="AA26" t="s">
        <v>148</v>
      </c>
      <c r="AB26" t="s">
        <v>148</v>
      </c>
      <c r="AC26" t="s">
        <v>148</v>
      </c>
      <c r="AD26" t="s">
        <v>148</v>
      </c>
      <c r="AE26" t="s">
        <v>148</v>
      </c>
      <c r="AF26" t="s">
        <v>148</v>
      </c>
      <c r="AG26" t="s">
        <v>148</v>
      </c>
      <c r="AH26" t="s">
        <v>148</v>
      </c>
      <c r="AI26" t="s">
        <v>148</v>
      </c>
      <c r="AJ26" t="s">
        <v>148</v>
      </c>
      <c r="AK26" s="5" t="s">
        <v>148</v>
      </c>
      <c r="AL26" s="5" t="s">
        <v>148</v>
      </c>
      <c r="AM26" s="5" t="s">
        <v>148</v>
      </c>
      <c r="AN26" s="5" t="s">
        <v>148</v>
      </c>
      <c r="AO26" s="5" t="s">
        <v>148</v>
      </c>
      <c r="AP26" s="5" t="s">
        <v>148</v>
      </c>
      <c r="AQ26" s="5" t="s">
        <v>148</v>
      </c>
      <c r="AR26" s="5" t="s">
        <v>148</v>
      </c>
      <c r="AS26" s="5" t="s">
        <v>148</v>
      </c>
      <c r="AT26" s="3" t="s">
        <v>148</v>
      </c>
      <c r="AU26" s="3" t="s">
        <v>148</v>
      </c>
      <c r="AV26" s="3" t="s">
        <v>148</v>
      </c>
      <c r="AW26" s="3" t="s">
        <v>148</v>
      </c>
      <c r="AX26" s="3" t="s">
        <v>148</v>
      </c>
      <c r="AY26" s="3" t="s">
        <v>148</v>
      </c>
      <c r="AZ26" s="3" t="s">
        <v>148</v>
      </c>
      <c r="BA26" s="3" t="s">
        <v>148</v>
      </c>
      <c r="BB26" s="3" t="s">
        <v>148</v>
      </c>
      <c r="BC26" s="3" t="s">
        <v>148</v>
      </c>
      <c r="BD26" s="3" t="s">
        <v>148</v>
      </c>
      <c r="BE26" s="3" t="s">
        <v>148</v>
      </c>
      <c r="BF26" s="3" t="s">
        <v>148</v>
      </c>
      <c r="BG26" s="3" t="s">
        <v>148</v>
      </c>
    </row>
    <row r="27" spans="1:59" ht="12.75">
      <c r="A27">
        <v>18</v>
      </c>
      <c r="B27" t="s">
        <v>90</v>
      </c>
      <c r="C27" t="s">
        <v>91</v>
      </c>
      <c r="D27">
        <v>808</v>
      </c>
      <c r="E27" s="12" t="s">
        <v>148</v>
      </c>
      <c r="F27" t="s">
        <v>148</v>
      </c>
      <c r="G27" t="s">
        <v>148</v>
      </c>
      <c r="H27" t="s">
        <v>148</v>
      </c>
      <c r="I27" t="s">
        <v>148</v>
      </c>
      <c r="J27" t="s">
        <v>148</v>
      </c>
      <c r="K27" t="s">
        <v>148</v>
      </c>
      <c r="L27" t="s">
        <v>148</v>
      </c>
      <c r="M27" t="s">
        <v>148</v>
      </c>
      <c r="N27">
        <v>8</v>
      </c>
      <c r="O27" t="s">
        <v>148</v>
      </c>
      <c r="P27" s="5" t="s">
        <v>148</v>
      </c>
      <c r="Q27" s="5" t="s">
        <v>148</v>
      </c>
      <c r="R27" s="5" t="s">
        <v>148</v>
      </c>
      <c r="S27" s="5" t="s">
        <v>148</v>
      </c>
      <c r="T27" s="5" t="s">
        <v>148</v>
      </c>
      <c r="U27" s="5" t="s">
        <v>148</v>
      </c>
      <c r="V27" s="5" t="s">
        <v>148</v>
      </c>
      <c r="W27" t="s">
        <v>148</v>
      </c>
      <c r="X27" t="s">
        <v>148</v>
      </c>
      <c r="Y27" t="s">
        <v>148</v>
      </c>
      <c r="Z27" t="s">
        <v>148</v>
      </c>
      <c r="AA27" t="s">
        <v>148</v>
      </c>
      <c r="AB27" t="s">
        <v>148</v>
      </c>
      <c r="AC27" t="s">
        <v>148</v>
      </c>
      <c r="AD27" t="s">
        <v>148</v>
      </c>
      <c r="AE27" t="s">
        <v>148</v>
      </c>
      <c r="AF27" t="s">
        <v>148</v>
      </c>
      <c r="AG27" t="s">
        <v>148</v>
      </c>
      <c r="AH27" t="s">
        <v>148</v>
      </c>
      <c r="AI27" t="s">
        <v>148</v>
      </c>
      <c r="AJ27" t="s">
        <v>148</v>
      </c>
      <c r="AK27" s="5" t="s">
        <v>148</v>
      </c>
      <c r="AL27" s="5" t="s">
        <v>148</v>
      </c>
      <c r="AM27" s="5" t="s">
        <v>148</v>
      </c>
      <c r="AN27" s="5" t="s">
        <v>148</v>
      </c>
      <c r="AO27" s="5" t="s">
        <v>148</v>
      </c>
      <c r="AP27" s="5" t="s">
        <v>149</v>
      </c>
      <c r="AQ27" s="5" t="s">
        <v>148</v>
      </c>
      <c r="AR27" s="5" t="s">
        <v>148</v>
      </c>
      <c r="AS27" s="5" t="s">
        <v>148</v>
      </c>
      <c r="AT27" s="3" t="s">
        <v>149</v>
      </c>
      <c r="AU27" s="3" t="s">
        <v>148</v>
      </c>
      <c r="AV27" s="3" t="s">
        <v>148</v>
      </c>
      <c r="AW27" s="3" t="s">
        <v>148</v>
      </c>
      <c r="AX27" s="3" t="s">
        <v>148</v>
      </c>
      <c r="AY27" s="3" t="s">
        <v>148</v>
      </c>
      <c r="AZ27" s="3" t="s">
        <v>148</v>
      </c>
      <c r="BA27" s="3" t="s">
        <v>148</v>
      </c>
      <c r="BB27" s="3" t="s">
        <v>148</v>
      </c>
      <c r="BC27" s="3" t="s">
        <v>148</v>
      </c>
      <c r="BD27" s="3" t="s">
        <v>148</v>
      </c>
      <c r="BE27" s="3" t="s">
        <v>148</v>
      </c>
      <c r="BF27" s="3" t="s">
        <v>148</v>
      </c>
      <c r="BG27" s="3" t="s">
        <v>148</v>
      </c>
    </row>
    <row r="28" spans="47:48" ht="12.75">
      <c r="AU28" s="5"/>
      <c r="AV28" s="5"/>
    </row>
    <row r="29" spans="2:59" ht="12.75">
      <c r="B29" t="s">
        <v>96</v>
      </c>
      <c r="C29" t="s">
        <v>104</v>
      </c>
      <c r="D29">
        <v>720</v>
      </c>
      <c r="E29" s="12" t="s">
        <v>148</v>
      </c>
      <c r="F29" t="s">
        <v>148</v>
      </c>
      <c r="G29" t="s">
        <v>148</v>
      </c>
      <c r="H29" t="s">
        <v>148</v>
      </c>
      <c r="I29" t="s">
        <v>148</v>
      </c>
      <c r="J29" t="s">
        <v>148</v>
      </c>
      <c r="K29" t="s">
        <v>148</v>
      </c>
      <c r="L29" t="s">
        <v>148</v>
      </c>
      <c r="M29" t="s">
        <v>148</v>
      </c>
      <c r="N29">
        <v>7</v>
      </c>
      <c r="O29" t="s">
        <v>148</v>
      </c>
      <c r="P29" s="5">
        <v>3</v>
      </c>
      <c r="Q29" s="5">
        <v>2</v>
      </c>
      <c r="R29" s="5" t="s">
        <v>148</v>
      </c>
      <c r="S29" s="5">
        <v>2</v>
      </c>
      <c r="T29" s="5">
        <v>3</v>
      </c>
      <c r="U29" s="5">
        <v>3</v>
      </c>
      <c r="V29" s="5" t="s">
        <v>148</v>
      </c>
      <c r="W29" t="s">
        <v>148</v>
      </c>
      <c r="X29" t="s">
        <v>148</v>
      </c>
      <c r="Y29" t="s">
        <v>148</v>
      </c>
      <c r="Z29" t="s">
        <v>148</v>
      </c>
      <c r="AA29" t="s">
        <v>148</v>
      </c>
      <c r="AB29" t="s">
        <v>148</v>
      </c>
      <c r="AC29" t="s">
        <v>148</v>
      </c>
      <c r="AD29" t="s">
        <v>148</v>
      </c>
      <c r="AE29" t="s">
        <v>148</v>
      </c>
      <c r="AF29" t="s">
        <v>148</v>
      </c>
      <c r="AG29" t="s">
        <v>148</v>
      </c>
      <c r="AH29" t="s">
        <v>148</v>
      </c>
      <c r="AI29" t="s">
        <v>148</v>
      </c>
      <c r="AJ29" s="5" t="s">
        <v>148</v>
      </c>
      <c r="AK29" s="5" t="s">
        <v>148</v>
      </c>
      <c r="AL29" s="5" t="s">
        <v>148</v>
      </c>
      <c r="AM29" s="5" t="s">
        <v>148</v>
      </c>
      <c r="AN29" s="5" t="s">
        <v>148</v>
      </c>
      <c r="AO29" s="5" t="s">
        <v>148</v>
      </c>
      <c r="AP29" s="5" t="s">
        <v>148</v>
      </c>
      <c r="AQ29" s="5" t="s">
        <v>148</v>
      </c>
      <c r="AR29" s="5" t="s">
        <v>148</v>
      </c>
      <c r="AS29" s="5" t="s">
        <v>148</v>
      </c>
      <c r="AT29" s="3" t="s">
        <v>148</v>
      </c>
      <c r="AU29" s="3" t="s">
        <v>148</v>
      </c>
      <c r="AV29" s="3" t="s">
        <v>148</v>
      </c>
      <c r="AW29" s="3" t="s">
        <v>148</v>
      </c>
      <c r="AX29" s="3" t="s">
        <v>148</v>
      </c>
      <c r="AY29" s="3" t="s">
        <v>148</v>
      </c>
      <c r="AZ29" s="3" t="s">
        <v>148</v>
      </c>
      <c r="BA29" s="3" t="s">
        <v>148</v>
      </c>
      <c r="BB29" s="3" t="s">
        <v>148</v>
      </c>
      <c r="BC29" s="3" t="s">
        <v>148</v>
      </c>
      <c r="BD29" s="3" t="s">
        <v>148</v>
      </c>
      <c r="BE29" s="3" t="s">
        <v>148</v>
      </c>
      <c r="BF29" s="3" t="s">
        <v>148</v>
      </c>
      <c r="BG29" s="3" t="s">
        <v>148</v>
      </c>
    </row>
  </sheetData>
  <mergeCells count="1">
    <mergeCell ref="A1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8"/>
  <sheetViews>
    <sheetView workbookViewId="0" topLeftCell="A1">
      <pane xSplit="4" ySplit="9" topLeftCell="AK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9" sqref="D19"/>
    </sheetView>
  </sheetViews>
  <sheetFormatPr defaultColWidth="9.140625" defaultRowHeight="12.75"/>
  <cols>
    <col min="1" max="1" width="11.28125" style="0" bestFit="1" customWidth="1"/>
    <col min="2" max="2" width="14.421875" style="0" bestFit="1" customWidth="1"/>
    <col min="3" max="3" width="14.28125" style="0" bestFit="1" customWidth="1"/>
    <col min="4" max="4" width="12.28125" style="0" bestFit="1" customWidth="1"/>
    <col min="5" max="46" width="7.28125" style="0" customWidth="1"/>
  </cols>
  <sheetData>
    <row r="1" spans="1:4" ht="12.75">
      <c r="A1" s="15" t="s">
        <v>136</v>
      </c>
      <c r="B1" s="16"/>
      <c r="C1" s="16"/>
      <c r="D1" s="17"/>
    </row>
    <row r="2" spans="1:4" ht="12.75">
      <c r="A2" s="18"/>
      <c r="B2" s="19"/>
      <c r="C2" s="19"/>
      <c r="D2" s="20"/>
    </row>
    <row r="3" spans="1:4" ht="12.75">
      <c r="A3" s="18"/>
      <c r="B3" s="19"/>
      <c r="C3" s="19"/>
      <c r="D3" s="20"/>
    </row>
    <row r="4" spans="1:4" ht="12.75">
      <c r="A4" s="18"/>
      <c r="B4" s="19"/>
      <c r="C4" s="19"/>
      <c r="D4" s="20"/>
    </row>
    <row r="5" spans="1:4" ht="12.75">
      <c r="A5" s="18"/>
      <c r="B5" s="19"/>
      <c r="C5" s="19"/>
      <c r="D5" s="20"/>
    </row>
    <row r="6" spans="1:4" ht="12.75">
      <c r="A6" s="18"/>
      <c r="B6" s="19"/>
      <c r="C6" s="19"/>
      <c r="D6" s="20"/>
    </row>
    <row r="7" spans="1:4" ht="12.75">
      <c r="A7" s="18"/>
      <c r="B7" s="19"/>
      <c r="C7" s="19"/>
      <c r="D7" s="20"/>
    </row>
    <row r="8" spans="1:4" ht="13.5" thickBot="1">
      <c r="A8" s="21"/>
      <c r="B8" s="22"/>
      <c r="C8" s="22"/>
      <c r="D8" s="23"/>
    </row>
    <row r="9" spans="1:59" ht="58.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2" t="s">
        <v>34</v>
      </c>
      <c r="AD9" s="2" t="s">
        <v>35</v>
      </c>
      <c r="AE9" s="2" t="s">
        <v>36</v>
      </c>
      <c r="AF9" s="2" t="s">
        <v>37</v>
      </c>
      <c r="AG9" s="2" t="s">
        <v>38</v>
      </c>
      <c r="AH9" s="2" t="s">
        <v>39</v>
      </c>
      <c r="AI9" s="2" t="s">
        <v>40</v>
      </c>
      <c r="AJ9" s="2" t="s">
        <v>41</v>
      </c>
      <c r="AK9" s="2" t="s">
        <v>42</v>
      </c>
      <c r="AL9" s="2" t="s">
        <v>43</v>
      </c>
      <c r="AM9" s="2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8" t="s">
        <v>51</v>
      </c>
      <c r="AU9" s="2" t="s">
        <v>142</v>
      </c>
      <c r="AV9" s="8" t="s">
        <v>143</v>
      </c>
      <c r="AW9" s="8" t="str">
        <f>CONCATENATE(VALUE(LEFT(AV9,2))+1,".futam")</f>
        <v>45.futam</v>
      </c>
      <c r="AX9" s="8" t="str">
        <f aca="true" t="shared" si="0" ref="AX9:BG9">CONCATENATE(VALUE(LEFT(AW9,2))+1,".futam")</f>
        <v>46.futam</v>
      </c>
      <c r="AY9" s="8" t="str">
        <f t="shared" si="0"/>
        <v>47.futam</v>
      </c>
      <c r="AZ9" s="8" t="str">
        <f t="shared" si="0"/>
        <v>48.futam</v>
      </c>
      <c r="BA9" s="8" t="str">
        <f t="shared" si="0"/>
        <v>49.futam</v>
      </c>
      <c r="BB9" s="8" t="str">
        <f t="shared" si="0"/>
        <v>50.futam</v>
      </c>
      <c r="BC9" s="8" t="str">
        <f t="shared" si="0"/>
        <v>51.futam</v>
      </c>
      <c r="BD9" s="8" t="str">
        <f t="shared" si="0"/>
        <v>52.futam</v>
      </c>
      <c r="BE9" s="8" t="str">
        <f t="shared" si="0"/>
        <v>53.futam</v>
      </c>
      <c r="BF9" s="8" t="str">
        <f t="shared" si="0"/>
        <v>54.futam</v>
      </c>
      <c r="BG9" s="8" t="str">
        <f t="shared" si="0"/>
        <v>55.futam</v>
      </c>
    </row>
    <row r="10" spans="1:59" ht="12.75">
      <c r="A10" s="5">
        <v>1</v>
      </c>
      <c r="B10" t="s">
        <v>76</v>
      </c>
      <c r="C10" t="s">
        <v>77</v>
      </c>
      <c r="D10" s="5">
        <v>93</v>
      </c>
      <c r="E10" s="6">
        <v>1</v>
      </c>
      <c r="F10" s="6">
        <v>1</v>
      </c>
      <c r="G10" s="6" t="s">
        <v>106</v>
      </c>
      <c r="H10" s="6">
        <v>1</v>
      </c>
      <c r="I10" s="6">
        <v>2</v>
      </c>
      <c r="J10" s="6">
        <v>2</v>
      </c>
      <c r="K10" s="6">
        <v>1</v>
      </c>
      <c r="L10" s="6">
        <v>3</v>
      </c>
      <c r="M10" s="7" t="s">
        <v>106</v>
      </c>
      <c r="N10" s="5">
        <v>2</v>
      </c>
      <c r="O10" s="7" t="s">
        <v>106</v>
      </c>
      <c r="P10" s="7" t="s">
        <v>106</v>
      </c>
      <c r="Q10" s="7" t="s">
        <v>106</v>
      </c>
      <c r="R10" s="7" t="s">
        <v>106</v>
      </c>
      <c r="S10" s="5">
        <v>2</v>
      </c>
      <c r="T10" s="5">
        <v>2</v>
      </c>
      <c r="U10" s="5">
        <v>2</v>
      </c>
      <c r="V10" s="7" t="s">
        <v>106</v>
      </c>
      <c r="W10" s="5">
        <v>2</v>
      </c>
      <c r="X10" s="5">
        <v>2</v>
      </c>
      <c r="Y10" s="5">
        <v>2</v>
      </c>
      <c r="Z10" s="7" t="s">
        <v>106</v>
      </c>
      <c r="AA10" s="5">
        <v>4</v>
      </c>
      <c r="AB10" s="5">
        <v>1</v>
      </c>
      <c r="AC10" s="7" t="s">
        <v>106</v>
      </c>
      <c r="AD10" s="7" t="s">
        <v>106</v>
      </c>
      <c r="AE10" s="7" t="s">
        <v>106</v>
      </c>
      <c r="AF10" s="5">
        <v>1</v>
      </c>
      <c r="AG10" s="5">
        <v>2</v>
      </c>
      <c r="AH10" s="7" t="s">
        <v>106</v>
      </c>
      <c r="AI10" s="5">
        <v>3</v>
      </c>
      <c r="AJ10" s="5">
        <v>1</v>
      </c>
      <c r="AK10" s="5">
        <v>1</v>
      </c>
      <c r="AL10" s="5">
        <v>2</v>
      </c>
      <c r="AM10" s="5">
        <v>3</v>
      </c>
      <c r="AN10" s="5">
        <v>1</v>
      </c>
      <c r="AO10" s="5">
        <v>1</v>
      </c>
      <c r="AP10" s="5">
        <v>3</v>
      </c>
      <c r="AQ10" s="5">
        <v>3</v>
      </c>
      <c r="AR10" s="5">
        <v>2</v>
      </c>
      <c r="AS10" s="5">
        <v>2</v>
      </c>
      <c r="AT10" s="5">
        <v>4</v>
      </c>
      <c r="AU10" s="5">
        <v>2</v>
      </c>
      <c r="AV10" s="5">
        <v>1</v>
      </c>
      <c r="AW10">
        <v>4</v>
      </c>
      <c r="AX10">
        <v>1</v>
      </c>
      <c r="AY10">
        <v>4</v>
      </c>
      <c r="AZ10">
        <v>1</v>
      </c>
      <c r="BA10">
        <v>4</v>
      </c>
      <c r="BB10">
        <v>4</v>
      </c>
      <c r="BC10" s="7" t="s">
        <v>106</v>
      </c>
      <c r="BD10" s="7" t="s">
        <v>106</v>
      </c>
      <c r="BE10" s="7" t="s">
        <v>107</v>
      </c>
      <c r="BF10">
        <v>3</v>
      </c>
      <c r="BG10">
        <v>1</v>
      </c>
    </row>
    <row r="11" spans="1:59" ht="12.75">
      <c r="A11" s="5">
        <v>2</v>
      </c>
      <c r="B11" t="s">
        <v>103</v>
      </c>
      <c r="C11" t="s">
        <v>75</v>
      </c>
      <c r="D11" s="5">
        <v>144</v>
      </c>
      <c r="E11" s="6">
        <v>2</v>
      </c>
      <c r="F11" s="6">
        <v>2</v>
      </c>
      <c r="G11" s="6" t="s">
        <v>106</v>
      </c>
      <c r="H11" s="6" t="s">
        <v>106</v>
      </c>
      <c r="I11" s="6">
        <v>1</v>
      </c>
      <c r="J11" s="6">
        <v>1</v>
      </c>
      <c r="K11" s="6">
        <v>3</v>
      </c>
      <c r="L11" s="6">
        <v>2</v>
      </c>
      <c r="M11" s="6" t="s">
        <v>106</v>
      </c>
      <c r="N11" s="6" t="s">
        <v>106</v>
      </c>
      <c r="O11" s="6" t="s">
        <v>106</v>
      </c>
      <c r="P11" s="6" t="s">
        <v>106</v>
      </c>
      <c r="Q11" s="6" t="s">
        <v>106</v>
      </c>
      <c r="R11" s="6" t="s">
        <v>106</v>
      </c>
      <c r="S11" s="6" t="s">
        <v>106</v>
      </c>
      <c r="T11" s="6" t="s">
        <v>106</v>
      </c>
      <c r="U11" s="7" t="s">
        <v>106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2</v>
      </c>
      <c r="AB11" s="5">
        <v>2</v>
      </c>
      <c r="AC11" s="3" t="s">
        <v>106</v>
      </c>
      <c r="AD11" s="3" t="s">
        <v>106</v>
      </c>
      <c r="AE11" s="3" t="s">
        <v>106</v>
      </c>
      <c r="AF11" s="3" t="s">
        <v>106</v>
      </c>
      <c r="AG11" s="3" t="s">
        <v>106</v>
      </c>
      <c r="AH11" s="3" t="s">
        <v>106</v>
      </c>
      <c r="AI11" s="3" t="s">
        <v>106</v>
      </c>
      <c r="AJ11" s="3" t="s">
        <v>106</v>
      </c>
      <c r="AK11" s="3" t="s">
        <v>106</v>
      </c>
      <c r="AL11" s="3" t="s">
        <v>106</v>
      </c>
      <c r="AM11" s="3" t="s">
        <v>106</v>
      </c>
      <c r="AN11" s="3" t="s">
        <v>106</v>
      </c>
      <c r="AO11" s="3" t="s">
        <v>106</v>
      </c>
      <c r="AP11" s="5">
        <v>1</v>
      </c>
      <c r="AQ11" s="5">
        <v>1</v>
      </c>
      <c r="AR11" s="5">
        <v>3</v>
      </c>
      <c r="AS11" s="5">
        <v>1</v>
      </c>
      <c r="AT11" s="5">
        <v>1</v>
      </c>
      <c r="AU11" s="5">
        <v>1</v>
      </c>
      <c r="AV11" s="5">
        <v>4</v>
      </c>
      <c r="AW11">
        <v>2</v>
      </c>
      <c r="AX11">
        <v>4</v>
      </c>
      <c r="AY11">
        <v>1</v>
      </c>
      <c r="AZ11">
        <v>2</v>
      </c>
      <c r="BA11">
        <v>2</v>
      </c>
      <c r="BB11">
        <v>1</v>
      </c>
      <c r="BC11">
        <v>3</v>
      </c>
      <c r="BD11">
        <v>3</v>
      </c>
      <c r="BE11">
        <v>1</v>
      </c>
      <c r="BF11">
        <v>1</v>
      </c>
      <c r="BG11">
        <v>2</v>
      </c>
    </row>
    <row r="12" spans="1:59" ht="12.75">
      <c r="A12" s="5">
        <v>3</v>
      </c>
      <c r="B12" t="s">
        <v>92</v>
      </c>
      <c r="C12" t="s">
        <v>93</v>
      </c>
      <c r="D12" s="5">
        <v>166</v>
      </c>
      <c r="E12" s="6" t="s">
        <v>106</v>
      </c>
      <c r="F12" s="6" t="s">
        <v>106</v>
      </c>
      <c r="G12" s="6" t="s">
        <v>106</v>
      </c>
      <c r="H12" s="6" t="s">
        <v>106</v>
      </c>
      <c r="I12" s="6" t="s">
        <v>106</v>
      </c>
      <c r="J12" s="6" t="s">
        <v>106</v>
      </c>
      <c r="K12" s="5">
        <v>2</v>
      </c>
      <c r="L12" s="5">
        <v>1</v>
      </c>
      <c r="M12" s="6" t="s">
        <v>106</v>
      </c>
      <c r="N12" s="5">
        <v>1</v>
      </c>
      <c r="O12" s="6" t="s">
        <v>106</v>
      </c>
      <c r="P12" s="6" t="s">
        <v>106</v>
      </c>
      <c r="Q12" s="6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5">
        <v>2</v>
      </c>
      <c r="W12" s="5">
        <v>3</v>
      </c>
      <c r="X12" s="5">
        <v>4</v>
      </c>
      <c r="Y12" s="7" t="s">
        <v>107</v>
      </c>
      <c r="Z12" s="7" t="s">
        <v>106</v>
      </c>
      <c r="AA12" s="5">
        <v>1</v>
      </c>
      <c r="AB12" s="5">
        <v>3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5">
        <v>1</v>
      </c>
      <c r="AJ12" s="5">
        <v>2</v>
      </c>
      <c r="AK12" s="5">
        <v>2</v>
      </c>
      <c r="AL12" s="5">
        <v>1</v>
      </c>
      <c r="AM12" s="5">
        <v>1</v>
      </c>
      <c r="AN12" s="5">
        <v>3</v>
      </c>
      <c r="AO12" s="5">
        <v>2</v>
      </c>
      <c r="AP12" s="5">
        <v>4</v>
      </c>
      <c r="AQ12" s="5">
        <v>4</v>
      </c>
      <c r="AR12" s="5">
        <v>5</v>
      </c>
      <c r="AS12" s="5">
        <v>3</v>
      </c>
      <c r="AT12" s="5">
        <v>3</v>
      </c>
      <c r="AU12" s="5">
        <v>4</v>
      </c>
      <c r="AV12" s="5">
        <v>2</v>
      </c>
      <c r="AW12">
        <v>1</v>
      </c>
      <c r="AX12">
        <v>3</v>
      </c>
      <c r="AY12">
        <v>3</v>
      </c>
      <c r="AZ12" s="3" t="s">
        <v>107</v>
      </c>
      <c r="BA12">
        <v>3</v>
      </c>
      <c r="BB12" s="3" t="s">
        <v>107</v>
      </c>
      <c r="BC12">
        <v>1</v>
      </c>
      <c r="BD12">
        <v>1</v>
      </c>
      <c r="BE12">
        <v>2</v>
      </c>
      <c r="BF12">
        <v>4</v>
      </c>
      <c r="BG12">
        <v>4</v>
      </c>
    </row>
    <row r="13" spans="1:59" ht="12.75">
      <c r="A13" s="5">
        <v>4</v>
      </c>
      <c r="B13" t="s">
        <v>54</v>
      </c>
      <c r="C13" t="s">
        <v>55</v>
      </c>
      <c r="D13" s="5">
        <v>177</v>
      </c>
      <c r="E13" s="6" t="s">
        <v>106</v>
      </c>
      <c r="F13" s="6" t="s">
        <v>106</v>
      </c>
      <c r="G13" s="6" t="s">
        <v>106</v>
      </c>
      <c r="H13" s="6" t="s">
        <v>106</v>
      </c>
      <c r="I13" s="6" t="s">
        <v>106</v>
      </c>
      <c r="J13" s="6" t="s">
        <v>106</v>
      </c>
      <c r="K13" s="6" t="s">
        <v>106</v>
      </c>
      <c r="L13" s="6" t="s">
        <v>106</v>
      </c>
      <c r="M13" s="6" t="s">
        <v>106</v>
      </c>
      <c r="N13" s="6" t="s">
        <v>106</v>
      </c>
      <c r="O13" s="6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6">
        <v>3</v>
      </c>
      <c r="W13" s="6">
        <v>5</v>
      </c>
      <c r="X13" s="6">
        <v>3</v>
      </c>
      <c r="Y13" s="6">
        <v>3</v>
      </c>
      <c r="Z13" s="6">
        <v>2</v>
      </c>
      <c r="AA13" s="6">
        <v>3</v>
      </c>
      <c r="AB13" s="6">
        <v>4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6">
        <v>2</v>
      </c>
      <c r="AJ13" s="6">
        <v>3</v>
      </c>
      <c r="AK13" s="6">
        <v>3</v>
      </c>
      <c r="AL13" s="6">
        <v>3</v>
      </c>
      <c r="AM13" s="6">
        <v>2</v>
      </c>
      <c r="AN13" s="6">
        <v>2</v>
      </c>
      <c r="AO13" s="7" t="s">
        <v>107</v>
      </c>
      <c r="AP13" s="6">
        <v>2</v>
      </c>
      <c r="AQ13" s="6">
        <v>2</v>
      </c>
      <c r="AR13" s="6">
        <v>1</v>
      </c>
      <c r="AS13" s="6">
        <v>4</v>
      </c>
      <c r="AT13" s="6">
        <v>2</v>
      </c>
      <c r="AU13" s="6">
        <v>3</v>
      </c>
      <c r="AV13" s="6">
        <v>3</v>
      </c>
      <c r="AW13">
        <v>3</v>
      </c>
      <c r="AX13">
        <v>2</v>
      </c>
      <c r="AY13">
        <v>2</v>
      </c>
      <c r="AZ13">
        <v>3</v>
      </c>
      <c r="BA13">
        <v>1</v>
      </c>
      <c r="BB13">
        <v>2</v>
      </c>
      <c r="BC13" s="3" t="s">
        <v>151</v>
      </c>
      <c r="BD13">
        <v>2</v>
      </c>
      <c r="BE13">
        <v>3</v>
      </c>
      <c r="BF13">
        <v>2</v>
      </c>
      <c r="BG13">
        <v>3</v>
      </c>
    </row>
    <row r="14" spans="1:59" ht="12.75">
      <c r="A14" s="5">
        <v>5</v>
      </c>
      <c r="B14" t="s">
        <v>52</v>
      </c>
      <c r="C14" t="s">
        <v>53</v>
      </c>
      <c r="D14" s="5">
        <v>284</v>
      </c>
      <c r="E14" s="6" t="s">
        <v>106</v>
      </c>
      <c r="F14" s="6" t="s">
        <v>106</v>
      </c>
      <c r="G14" s="6" t="s">
        <v>106</v>
      </c>
      <c r="H14" s="6" t="s">
        <v>106</v>
      </c>
      <c r="I14" s="6" t="s">
        <v>106</v>
      </c>
      <c r="J14" s="6">
        <v>3</v>
      </c>
      <c r="K14" s="6" t="s">
        <v>106</v>
      </c>
      <c r="L14" s="6" t="s">
        <v>106</v>
      </c>
      <c r="M14" s="6" t="s">
        <v>106</v>
      </c>
      <c r="N14" s="6" t="s">
        <v>106</v>
      </c>
      <c r="O14" s="6" t="s">
        <v>106</v>
      </c>
      <c r="P14" s="6" t="s">
        <v>106</v>
      </c>
      <c r="Q14" s="6" t="s">
        <v>106</v>
      </c>
      <c r="R14" s="6" t="s">
        <v>106</v>
      </c>
      <c r="S14" s="6" t="s">
        <v>106</v>
      </c>
      <c r="T14" s="6" t="s">
        <v>106</v>
      </c>
      <c r="U14" s="6" t="s">
        <v>106</v>
      </c>
      <c r="V14" s="6">
        <v>4</v>
      </c>
      <c r="W14" s="6">
        <v>4</v>
      </c>
      <c r="X14" s="6">
        <v>5</v>
      </c>
      <c r="Y14" s="6">
        <v>4</v>
      </c>
      <c r="Z14" s="6">
        <v>3</v>
      </c>
      <c r="AA14" s="6">
        <v>5</v>
      </c>
      <c r="AB14" s="6">
        <v>5</v>
      </c>
      <c r="AC14" s="6" t="s">
        <v>106</v>
      </c>
      <c r="AD14" s="6" t="s">
        <v>106</v>
      </c>
      <c r="AE14" s="6" t="s">
        <v>106</v>
      </c>
      <c r="AF14" s="6" t="s">
        <v>106</v>
      </c>
      <c r="AG14" s="6">
        <v>1</v>
      </c>
      <c r="AH14" s="6">
        <v>1</v>
      </c>
      <c r="AI14" s="6" t="s">
        <v>106</v>
      </c>
      <c r="AJ14" s="6" t="s">
        <v>106</v>
      </c>
      <c r="AK14" s="6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  <c r="AQ14" s="7" t="s">
        <v>106</v>
      </c>
      <c r="AR14" s="7" t="s">
        <v>106</v>
      </c>
      <c r="AS14" s="7" t="s">
        <v>106</v>
      </c>
      <c r="AT14" s="7" t="s">
        <v>106</v>
      </c>
      <c r="AU14" s="7" t="s">
        <v>106</v>
      </c>
      <c r="AV14" s="7" t="s">
        <v>106</v>
      </c>
      <c r="AW14">
        <v>5</v>
      </c>
      <c r="AX14">
        <v>5</v>
      </c>
      <c r="AY14">
        <v>5</v>
      </c>
      <c r="AZ14">
        <v>4</v>
      </c>
      <c r="BA14">
        <v>5</v>
      </c>
      <c r="BB14">
        <v>3</v>
      </c>
      <c r="BC14">
        <v>2</v>
      </c>
      <c r="BD14">
        <v>4</v>
      </c>
      <c r="BE14" s="7" t="s">
        <v>106</v>
      </c>
      <c r="BF14" s="7" t="s">
        <v>106</v>
      </c>
      <c r="BG14" s="7" t="s">
        <v>106</v>
      </c>
    </row>
    <row r="15" spans="1:59" ht="12.75">
      <c r="A15" s="5">
        <v>6</v>
      </c>
      <c r="B15" t="s">
        <v>72</v>
      </c>
      <c r="C15" t="s">
        <v>105</v>
      </c>
      <c r="D15" s="5">
        <v>357</v>
      </c>
      <c r="E15" s="6" t="s">
        <v>106</v>
      </c>
      <c r="F15" s="6" t="s">
        <v>106</v>
      </c>
      <c r="G15" s="6" t="s">
        <v>106</v>
      </c>
      <c r="H15" s="6" t="s">
        <v>106</v>
      </c>
      <c r="I15" s="5">
        <v>3</v>
      </c>
      <c r="J15" s="6" t="s">
        <v>106</v>
      </c>
      <c r="K15" s="6" t="s">
        <v>106</v>
      </c>
      <c r="L15" s="6" t="s">
        <v>106</v>
      </c>
      <c r="M15" s="6" t="s">
        <v>106</v>
      </c>
      <c r="N15" s="5">
        <v>3</v>
      </c>
      <c r="O15" s="6" t="s">
        <v>106</v>
      </c>
      <c r="P15" s="6" t="s">
        <v>106</v>
      </c>
      <c r="Q15" s="6" t="s">
        <v>106</v>
      </c>
      <c r="R15" s="6" t="s">
        <v>106</v>
      </c>
      <c r="S15" s="6" t="s">
        <v>106</v>
      </c>
      <c r="T15" s="6" t="s">
        <v>106</v>
      </c>
      <c r="U15" s="6" t="s">
        <v>106</v>
      </c>
      <c r="V15" s="6" t="s">
        <v>106</v>
      </c>
      <c r="W15" s="6" t="s">
        <v>106</v>
      </c>
      <c r="X15" s="6" t="s">
        <v>106</v>
      </c>
      <c r="Y15" s="6" t="s">
        <v>106</v>
      </c>
      <c r="Z15" s="6" t="s">
        <v>106</v>
      </c>
      <c r="AA15" s="6" t="s">
        <v>106</v>
      </c>
      <c r="AB15" s="6" t="s">
        <v>106</v>
      </c>
      <c r="AC15" s="6" t="s">
        <v>106</v>
      </c>
      <c r="AD15" s="6" t="s">
        <v>106</v>
      </c>
      <c r="AE15" s="6" t="s">
        <v>106</v>
      </c>
      <c r="AF15" s="6" t="s">
        <v>106</v>
      </c>
      <c r="AG15" s="6" t="s">
        <v>106</v>
      </c>
      <c r="AH15" s="6" t="s">
        <v>106</v>
      </c>
      <c r="AI15" s="6" t="s">
        <v>106</v>
      </c>
      <c r="AJ15" s="6" t="s">
        <v>106</v>
      </c>
      <c r="AK15" s="6" t="s">
        <v>106</v>
      </c>
      <c r="AL15" s="6" t="s">
        <v>106</v>
      </c>
      <c r="AM15" s="6" t="s">
        <v>106</v>
      </c>
      <c r="AN15" s="6" t="s">
        <v>106</v>
      </c>
      <c r="AO15" s="6" t="s">
        <v>106</v>
      </c>
      <c r="AP15" s="6" t="s">
        <v>106</v>
      </c>
      <c r="AQ15" s="6" t="s">
        <v>106</v>
      </c>
      <c r="AR15" s="6" t="s">
        <v>106</v>
      </c>
      <c r="AS15" s="6" t="s">
        <v>106</v>
      </c>
      <c r="AT15" s="7" t="s">
        <v>106</v>
      </c>
      <c r="AU15" s="7" t="s">
        <v>106</v>
      </c>
      <c r="AV15" s="7" t="s">
        <v>106</v>
      </c>
      <c r="AW15" s="7" t="s">
        <v>106</v>
      </c>
      <c r="AX15" s="7" t="s">
        <v>106</v>
      </c>
      <c r="AY15" s="7" t="s">
        <v>106</v>
      </c>
      <c r="AZ15" s="7" t="s">
        <v>106</v>
      </c>
      <c r="BA15" s="7" t="s">
        <v>106</v>
      </c>
      <c r="BB15" s="7" t="s">
        <v>106</v>
      </c>
      <c r="BC15" s="7" t="s">
        <v>106</v>
      </c>
      <c r="BD15" s="7" t="s">
        <v>106</v>
      </c>
      <c r="BE15" s="7" t="s">
        <v>106</v>
      </c>
      <c r="BF15" s="7" t="s">
        <v>106</v>
      </c>
      <c r="BG15" s="7" t="s">
        <v>106</v>
      </c>
    </row>
    <row r="16" spans="1:59" ht="12.75">
      <c r="A16" s="5">
        <v>7</v>
      </c>
      <c r="B16" t="s">
        <v>90</v>
      </c>
      <c r="C16" t="s">
        <v>91</v>
      </c>
      <c r="D16" s="5">
        <v>365</v>
      </c>
      <c r="E16" s="6" t="s">
        <v>106</v>
      </c>
      <c r="F16" s="5" t="s">
        <v>106</v>
      </c>
      <c r="G16" s="5" t="s">
        <v>106</v>
      </c>
      <c r="H16" s="6" t="s">
        <v>106</v>
      </c>
      <c r="I16" s="6" t="s">
        <v>106</v>
      </c>
      <c r="J16" s="6" t="s">
        <v>106</v>
      </c>
      <c r="K16" s="6" t="s">
        <v>106</v>
      </c>
      <c r="L16" s="6" t="s">
        <v>106</v>
      </c>
      <c r="M16" s="6" t="s">
        <v>106</v>
      </c>
      <c r="N16" s="5">
        <v>5</v>
      </c>
      <c r="O16" s="5" t="s">
        <v>106</v>
      </c>
      <c r="P16" s="5" t="s">
        <v>106</v>
      </c>
      <c r="Q16" s="5" t="s">
        <v>106</v>
      </c>
      <c r="R16" s="5" t="s">
        <v>106</v>
      </c>
      <c r="S16" s="5" t="s">
        <v>106</v>
      </c>
      <c r="T16" s="5" t="s">
        <v>106</v>
      </c>
      <c r="U16" s="5" t="s">
        <v>106</v>
      </c>
      <c r="V16" s="6" t="s">
        <v>106</v>
      </c>
      <c r="W16" s="6" t="s">
        <v>106</v>
      </c>
      <c r="X16" s="6" t="s">
        <v>106</v>
      </c>
      <c r="Y16" s="6" t="s">
        <v>106</v>
      </c>
      <c r="Z16" s="6" t="s">
        <v>106</v>
      </c>
      <c r="AA16" s="6" t="s">
        <v>106</v>
      </c>
      <c r="AB16" s="6" t="s">
        <v>106</v>
      </c>
      <c r="AC16" s="6" t="s">
        <v>106</v>
      </c>
      <c r="AD16" s="6" t="s">
        <v>106</v>
      </c>
      <c r="AE16" s="6" t="s">
        <v>106</v>
      </c>
      <c r="AF16" s="6" t="s">
        <v>106</v>
      </c>
      <c r="AG16" s="6" t="s">
        <v>106</v>
      </c>
      <c r="AH16" s="6" t="s">
        <v>106</v>
      </c>
      <c r="AI16" s="6" t="s">
        <v>106</v>
      </c>
      <c r="AJ16" s="6" t="s">
        <v>106</v>
      </c>
      <c r="AK16" s="6" t="s">
        <v>106</v>
      </c>
      <c r="AL16" s="6" t="s">
        <v>106</v>
      </c>
      <c r="AM16" s="6" t="s">
        <v>106</v>
      </c>
      <c r="AN16" s="6" t="s">
        <v>106</v>
      </c>
      <c r="AO16" s="6" t="s">
        <v>106</v>
      </c>
      <c r="AP16" s="6" t="s">
        <v>107</v>
      </c>
      <c r="AQ16" s="6" t="s">
        <v>106</v>
      </c>
      <c r="AR16" s="6" t="s">
        <v>106</v>
      </c>
      <c r="AS16" s="6" t="s">
        <v>106</v>
      </c>
      <c r="AT16" s="7" t="s">
        <v>107</v>
      </c>
      <c r="AU16" s="7" t="s">
        <v>106</v>
      </c>
      <c r="AV16" s="7" t="s">
        <v>106</v>
      </c>
      <c r="AW16" s="7" t="s">
        <v>106</v>
      </c>
      <c r="AX16" s="7" t="s">
        <v>106</v>
      </c>
      <c r="AY16" s="7" t="s">
        <v>106</v>
      </c>
      <c r="AZ16" s="7" t="s">
        <v>106</v>
      </c>
      <c r="BA16" s="7" t="s">
        <v>106</v>
      </c>
      <c r="BB16" s="7" t="s">
        <v>106</v>
      </c>
      <c r="BC16" s="7" t="s">
        <v>106</v>
      </c>
      <c r="BD16" s="7" t="s">
        <v>106</v>
      </c>
      <c r="BE16" s="7" t="s">
        <v>106</v>
      </c>
      <c r="BF16" s="7" t="s">
        <v>106</v>
      </c>
      <c r="BG16" s="7" t="s">
        <v>106</v>
      </c>
    </row>
    <row r="17" spans="5:56" ht="12.75">
      <c r="E17" s="12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9" ht="12.75">
      <c r="A18" s="5"/>
      <c r="B18" t="s">
        <v>96</v>
      </c>
      <c r="C18" t="s">
        <v>104</v>
      </c>
      <c r="D18" s="5">
        <v>311</v>
      </c>
      <c r="E18" s="6" t="s">
        <v>106</v>
      </c>
      <c r="F18" s="6" t="s">
        <v>106</v>
      </c>
      <c r="G18" s="6" t="s">
        <v>106</v>
      </c>
      <c r="H18" s="6" t="s">
        <v>106</v>
      </c>
      <c r="I18" s="6" t="s">
        <v>106</v>
      </c>
      <c r="J18" s="6" t="s">
        <v>106</v>
      </c>
      <c r="K18" s="6" t="s">
        <v>106</v>
      </c>
      <c r="L18" s="6" t="s">
        <v>106</v>
      </c>
      <c r="M18" s="6" t="s">
        <v>106</v>
      </c>
      <c r="N18" s="5">
        <v>4</v>
      </c>
      <c r="O18" s="6" t="s">
        <v>106</v>
      </c>
      <c r="P18" s="5">
        <v>1</v>
      </c>
      <c r="Q18" s="5">
        <v>1</v>
      </c>
      <c r="R18" s="6" t="s">
        <v>106</v>
      </c>
      <c r="S18" s="5">
        <v>1</v>
      </c>
      <c r="T18" s="5">
        <v>1</v>
      </c>
      <c r="U18" s="5">
        <v>1</v>
      </c>
      <c r="V18" s="6" t="s">
        <v>106</v>
      </c>
      <c r="W18" s="6" t="s">
        <v>106</v>
      </c>
      <c r="X18" s="6" t="s">
        <v>106</v>
      </c>
      <c r="Y18" s="6" t="s">
        <v>106</v>
      </c>
      <c r="Z18" s="6" t="s">
        <v>106</v>
      </c>
      <c r="AA18" s="6" t="s">
        <v>106</v>
      </c>
      <c r="AB18" s="6" t="s">
        <v>106</v>
      </c>
      <c r="AC18" s="6" t="s">
        <v>106</v>
      </c>
      <c r="AD18" s="6" t="s">
        <v>106</v>
      </c>
      <c r="AE18" s="6" t="s">
        <v>106</v>
      </c>
      <c r="AF18" s="6" t="s">
        <v>106</v>
      </c>
      <c r="AG18" s="6" t="s">
        <v>106</v>
      </c>
      <c r="AH18" s="6" t="s">
        <v>106</v>
      </c>
      <c r="AI18" s="6" t="s">
        <v>106</v>
      </c>
      <c r="AJ18" s="6" t="s">
        <v>106</v>
      </c>
      <c r="AK18" s="6" t="s">
        <v>106</v>
      </c>
      <c r="AL18" s="6" t="s">
        <v>106</v>
      </c>
      <c r="AM18" s="6" t="s">
        <v>106</v>
      </c>
      <c r="AN18" s="6" t="s">
        <v>106</v>
      </c>
      <c r="AO18" s="6" t="s">
        <v>106</v>
      </c>
      <c r="AP18" s="6" t="s">
        <v>106</v>
      </c>
      <c r="AQ18" s="5">
        <v>5</v>
      </c>
      <c r="AR18" s="5">
        <v>4</v>
      </c>
      <c r="AS18" s="5">
        <v>5</v>
      </c>
      <c r="AT18" s="3" t="s">
        <v>106</v>
      </c>
      <c r="AU18" s="7" t="s">
        <v>106</v>
      </c>
      <c r="AV18" s="7" t="s">
        <v>106</v>
      </c>
      <c r="AW18" s="7" t="s">
        <v>106</v>
      </c>
      <c r="AX18" s="7" t="s">
        <v>106</v>
      </c>
      <c r="AY18" s="7" t="s">
        <v>106</v>
      </c>
      <c r="AZ18" s="7" t="s">
        <v>106</v>
      </c>
      <c r="BA18" s="7" t="s">
        <v>106</v>
      </c>
      <c r="BB18" s="7" t="s">
        <v>106</v>
      </c>
      <c r="BC18" s="7" t="s">
        <v>106</v>
      </c>
      <c r="BD18" s="7" t="s">
        <v>106</v>
      </c>
      <c r="BE18" s="7" t="s">
        <v>106</v>
      </c>
      <c r="BF18" s="7" t="s">
        <v>106</v>
      </c>
      <c r="BG18" s="7" t="s">
        <v>106</v>
      </c>
    </row>
  </sheetData>
  <mergeCells count="1">
    <mergeCell ref="A1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41" sqref="M41"/>
    </sheetView>
  </sheetViews>
  <sheetFormatPr defaultColWidth="9.140625" defaultRowHeight="12.75"/>
  <cols>
    <col min="1" max="1" width="11.28125" style="0" bestFit="1" customWidth="1"/>
    <col min="2" max="2" width="17.28125" style="0" bestFit="1" customWidth="1"/>
    <col min="3" max="3" width="14.28125" style="0" bestFit="1" customWidth="1"/>
    <col min="4" max="4" width="12.28125" style="0" bestFit="1" customWidth="1"/>
  </cols>
  <sheetData>
    <row r="1" spans="1:4" ht="12.75">
      <c r="A1" s="15" t="s">
        <v>137</v>
      </c>
      <c r="B1" s="16"/>
      <c r="C1" s="16"/>
      <c r="D1" s="17"/>
    </row>
    <row r="2" spans="1:4" ht="12.75">
      <c r="A2" s="18"/>
      <c r="B2" s="19"/>
      <c r="C2" s="19"/>
      <c r="D2" s="20"/>
    </row>
    <row r="3" spans="1:4" ht="12.75">
      <c r="A3" s="18"/>
      <c r="B3" s="19"/>
      <c r="C3" s="19"/>
      <c r="D3" s="20"/>
    </row>
    <row r="4" spans="1:4" ht="12.75">
      <c r="A4" s="18"/>
      <c r="B4" s="19"/>
      <c r="C4" s="19"/>
      <c r="D4" s="20"/>
    </row>
    <row r="5" spans="1:4" ht="12.75">
      <c r="A5" s="18"/>
      <c r="B5" s="19"/>
      <c r="C5" s="19"/>
      <c r="D5" s="20"/>
    </row>
    <row r="6" spans="1:4" ht="12.75">
      <c r="A6" s="18"/>
      <c r="B6" s="19"/>
      <c r="C6" s="19"/>
      <c r="D6" s="20"/>
    </row>
    <row r="7" spans="1:4" ht="12.75">
      <c r="A7" s="18"/>
      <c r="B7" s="19"/>
      <c r="C7" s="19"/>
      <c r="D7" s="20"/>
    </row>
    <row r="8" spans="1:4" ht="13.5" thickBot="1">
      <c r="A8" s="21"/>
      <c r="B8" s="22"/>
      <c r="C8" s="22"/>
      <c r="D8" s="23"/>
    </row>
    <row r="9" spans="1:32" ht="58.5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2" t="str">
        <f>CONCATENATE(VALUE(LEFT(X9,2))+1,".futam")</f>
        <v>21.futam</v>
      </c>
      <c r="Z9" s="2" t="str">
        <f aca="true" t="shared" si="0" ref="Z9:AF9">CONCATENATE(VALUE(LEFT(Y9,2))+1,".futam")</f>
        <v>22.futam</v>
      </c>
      <c r="AA9" s="2" t="str">
        <f t="shared" si="0"/>
        <v>23.futam</v>
      </c>
      <c r="AB9" s="2" t="str">
        <f t="shared" si="0"/>
        <v>24.futam</v>
      </c>
      <c r="AC9" s="2" t="str">
        <f t="shared" si="0"/>
        <v>25.futam</v>
      </c>
      <c r="AD9" s="2" t="str">
        <f t="shared" si="0"/>
        <v>26.futam</v>
      </c>
      <c r="AE9" s="2" t="str">
        <f t="shared" si="0"/>
        <v>27.futam</v>
      </c>
      <c r="AF9" s="2" t="str">
        <f t="shared" si="0"/>
        <v>28.futam</v>
      </c>
    </row>
    <row r="10" spans="1:32" ht="12.75">
      <c r="A10" s="5">
        <v>1</v>
      </c>
      <c r="B10" t="s">
        <v>116</v>
      </c>
      <c r="C10" t="s">
        <v>117</v>
      </c>
      <c r="D10" s="5">
        <v>27</v>
      </c>
      <c r="E10" s="5">
        <v>1</v>
      </c>
      <c r="F10" s="5">
        <v>1</v>
      </c>
      <c r="G10" s="5">
        <v>1</v>
      </c>
      <c r="H10" s="5">
        <v>2</v>
      </c>
      <c r="I10" s="5">
        <v>1</v>
      </c>
      <c r="J10" s="5">
        <v>1</v>
      </c>
      <c r="K10" s="5">
        <v>4</v>
      </c>
      <c r="L10" s="5">
        <v>1</v>
      </c>
      <c r="M10" s="5">
        <v>1</v>
      </c>
      <c r="N10" s="5">
        <v>1</v>
      </c>
      <c r="O10" s="5">
        <v>2</v>
      </c>
      <c r="P10" s="3">
        <v>2</v>
      </c>
      <c r="Q10" s="5">
        <v>1</v>
      </c>
      <c r="R10" s="5">
        <v>1</v>
      </c>
      <c r="S10" s="3">
        <v>2</v>
      </c>
      <c r="T10" s="5">
        <v>1</v>
      </c>
      <c r="U10" s="3">
        <v>2</v>
      </c>
      <c r="V10" s="3">
        <v>2</v>
      </c>
      <c r="W10" s="5">
        <v>1</v>
      </c>
      <c r="X10" s="3">
        <v>3</v>
      </c>
      <c r="Y10">
        <v>1</v>
      </c>
      <c r="Z10">
        <v>2</v>
      </c>
      <c r="AA10">
        <v>1</v>
      </c>
      <c r="AB10">
        <v>1</v>
      </c>
      <c r="AC10">
        <v>1</v>
      </c>
      <c r="AD10">
        <v>1</v>
      </c>
      <c r="AE10" s="3">
        <v>2</v>
      </c>
      <c r="AF10" s="3">
        <v>2</v>
      </c>
    </row>
    <row r="11" spans="1:32" ht="12.75">
      <c r="A11" s="5">
        <v>2</v>
      </c>
      <c r="B11" t="s">
        <v>118</v>
      </c>
      <c r="C11" t="s">
        <v>119</v>
      </c>
      <c r="D11" s="5">
        <v>50</v>
      </c>
      <c r="E11" s="3">
        <v>5</v>
      </c>
      <c r="F11" s="5">
        <v>3</v>
      </c>
      <c r="G11" s="5">
        <v>2</v>
      </c>
      <c r="H11" s="5">
        <v>3</v>
      </c>
      <c r="I11" s="5">
        <v>3</v>
      </c>
      <c r="J11" s="5">
        <v>3</v>
      </c>
      <c r="K11" s="5">
        <v>2</v>
      </c>
      <c r="L11" s="5">
        <v>3</v>
      </c>
      <c r="M11" s="5">
        <v>2</v>
      </c>
      <c r="N11" s="5">
        <v>2</v>
      </c>
      <c r="O11" s="5">
        <v>1</v>
      </c>
      <c r="P11" s="5">
        <v>1</v>
      </c>
      <c r="Q11" s="5">
        <v>3</v>
      </c>
      <c r="R11" s="3">
        <v>3</v>
      </c>
      <c r="S11" s="5">
        <v>1</v>
      </c>
      <c r="T11" s="5">
        <v>2</v>
      </c>
      <c r="U11" s="3">
        <v>3</v>
      </c>
      <c r="V11" s="3">
        <v>3</v>
      </c>
      <c r="W11" s="6">
        <v>2</v>
      </c>
      <c r="X11" s="7">
        <v>4</v>
      </c>
      <c r="Y11">
        <v>3</v>
      </c>
      <c r="Z11" s="3">
        <v>4</v>
      </c>
      <c r="AA11">
        <v>3</v>
      </c>
      <c r="AB11">
        <v>3</v>
      </c>
      <c r="AC11">
        <v>3</v>
      </c>
      <c r="AD11">
        <v>2</v>
      </c>
      <c r="AE11">
        <v>3</v>
      </c>
      <c r="AF11" s="3">
        <v>5</v>
      </c>
    </row>
    <row r="12" spans="1:32" ht="12.75">
      <c r="A12" s="5">
        <v>3</v>
      </c>
      <c r="B12" t="s">
        <v>112</v>
      </c>
      <c r="C12" t="s">
        <v>113</v>
      </c>
      <c r="D12" s="5">
        <v>66</v>
      </c>
      <c r="E12" s="3" t="s">
        <v>152</v>
      </c>
      <c r="F12" s="5">
        <v>2</v>
      </c>
      <c r="G12" s="3" t="s">
        <v>152</v>
      </c>
      <c r="H12" s="3" t="s">
        <v>152</v>
      </c>
      <c r="I12" s="5">
        <v>2</v>
      </c>
      <c r="J12" s="5">
        <v>4</v>
      </c>
      <c r="K12" s="5">
        <v>3</v>
      </c>
      <c r="L12" s="5">
        <v>4</v>
      </c>
      <c r="M12" s="5">
        <v>3</v>
      </c>
      <c r="N12" s="5">
        <v>4</v>
      </c>
      <c r="O12" s="3" t="s">
        <v>152</v>
      </c>
      <c r="P12" s="5">
        <v>3</v>
      </c>
      <c r="Q12" s="5">
        <v>2</v>
      </c>
      <c r="R12" s="5">
        <v>2</v>
      </c>
      <c r="S12" s="5">
        <v>3</v>
      </c>
      <c r="T12" s="5">
        <v>3</v>
      </c>
      <c r="U12" s="5">
        <v>1</v>
      </c>
      <c r="V12" s="5">
        <v>1</v>
      </c>
      <c r="W12" s="5">
        <v>3</v>
      </c>
      <c r="X12" s="3" t="s">
        <v>153</v>
      </c>
      <c r="Y12" s="3" t="s">
        <v>152</v>
      </c>
      <c r="Z12">
        <v>3</v>
      </c>
      <c r="AA12">
        <v>6</v>
      </c>
      <c r="AB12">
        <v>4</v>
      </c>
      <c r="AC12">
        <v>4</v>
      </c>
      <c r="AD12" s="3">
        <v>6</v>
      </c>
      <c r="AE12">
        <v>5</v>
      </c>
      <c r="AF12">
        <v>4</v>
      </c>
    </row>
    <row r="13" spans="1:32" ht="12.75">
      <c r="A13" s="5">
        <v>4</v>
      </c>
      <c r="B13" t="s">
        <v>114</v>
      </c>
      <c r="C13" t="s">
        <v>115</v>
      </c>
      <c r="D13" s="5">
        <v>105</v>
      </c>
      <c r="E13" s="5">
        <v>2</v>
      </c>
      <c r="F13" s="5" t="s">
        <v>152</v>
      </c>
      <c r="G13" s="5">
        <v>6</v>
      </c>
      <c r="H13" s="3" t="s">
        <v>152</v>
      </c>
      <c r="I13" s="5">
        <v>7</v>
      </c>
      <c r="J13" s="5">
        <v>7</v>
      </c>
      <c r="K13" s="5">
        <v>7</v>
      </c>
      <c r="L13" s="5">
        <v>7</v>
      </c>
      <c r="M13" s="5">
        <v>5</v>
      </c>
      <c r="N13" s="5">
        <v>3</v>
      </c>
      <c r="O13" s="5">
        <v>3</v>
      </c>
      <c r="P13" s="5">
        <v>6</v>
      </c>
      <c r="Q13" s="3" t="s">
        <v>152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5">
        <v>4</v>
      </c>
      <c r="X13" s="5">
        <v>2</v>
      </c>
      <c r="Y13">
        <v>2</v>
      </c>
      <c r="Z13">
        <v>6</v>
      </c>
      <c r="AA13">
        <v>4</v>
      </c>
      <c r="AB13">
        <v>5</v>
      </c>
      <c r="AC13">
        <v>7</v>
      </c>
      <c r="AD13">
        <v>3</v>
      </c>
      <c r="AE13">
        <v>4</v>
      </c>
      <c r="AF13">
        <v>3</v>
      </c>
    </row>
    <row r="14" spans="1:32" ht="12.75">
      <c r="A14" s="5">
        <v>5</v>
      </c>
      <c r="B14" t="s">
        <v>124</v>
      </c>
      <c r="C14" t="s">
        <v>125</v>
      </c>
      <c r="D14" s="5">
        <v>124</v>
      </c>
      <c r="E14" s="5" t="s">
        <v>152</v>
      </c>
      <c r="F14" s="5">
        <v>4</v>
      </c>
      <c r="G14" s="5" t="s">
        <v>152</v>
      </c>
      <c r="H14" s="5" t="s">
        <v>152</v>
      </c>
      <c r="I14" s="5" t="s">
        <v>153</v>
      </c>
      <c r="J14" s="5">
        <v>5</v>
      </c>
      <c r="K14" s="5">
        <v>5</v>
      </c>
      <c r="L14" s="5">
        <v>6</v>
      </c>
      <c r="M14" s="5">
        <v>4</v>
      </c>
      <c r="N14" s="5">
        <v>6</v>
      </c>
      <c r="O14" s="5">
        <v>5</v>
      </c>
      <c r="P14" s="5">
        <v>4</v>
      </c>
      <c r="Q14" s="5" t="s">
        <v>152</v>
      </c>
      <c r="R14" s="5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>
        <v>1</v>
      </c>
      <c r="AA14">
        <v>2</v>
      </c>
      <c r="AB14">
        <v>2</v>
      </c>
      <c r="AC14">
        <v>2</v>
      </c>
      <c r="AD14">
        <v>4</v>
      </c>
      <c r="AE14">
        <v>1</v>
      </c>
      <c r="AF14">
        <v>1</v>
      </c>
    </row>
    <row r="15" spans="1:32" ht="12.75">
      <c r="A15" s="5">
        <v>6</v>
      </c>
      <c r="B15" t="s">
        <v>108</v>
      </c>
      <c r="C15" t="s">
        <v>109</v>
      </c>
      <c r="D15" s="5">
        <v>135</v>
      </c>
      <c r="E15" s="5">
        <v>4</v>
      </c>
      <c r="F15" s="5">
        <v>5</v>
      </c>
      <c r="G15" s="5">
        <v>5</v>
      </c>
      <c r="H15" s="5">
        <v>4</v>
      </c>
      <c r="I15" s="5">
        <v>5</v>
      </c>
      <c r="J15" s="5">
        <v>6</v>
      </c>
      <c r="K15" s="5">
        <v>6</v>
      </c>
      <c r="L15" s="5">
        <v>5</v>
      </c>
      <c r="M15" s="5">
        <v>6</v>
      </c>
      <c r="N15" s="5" t="s">
        <v>153</v>
      </c>
      <c r="O15" s="5">
        <v>6</v>
      </c>
      <c r="P15" s="5">
        <v>5</v>
      </c>
      <c r="Q15" s="5" t="s">
        <v>152</v>
      </c>
      <c r="R15" s="5" t="s">
        <v>152</v>
      </c>
      <c r="S15" s="5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>
        <v>4</v>
      </c>
      <c r="Z15">
        <v>5</v>
      </c>
      <c r="AA15">
        <v>5</v>
      </c>
      <c r="AB15">
        <v>6</v>
      </c>
      <c r="AC15">
        <v>5</v>
      </c>
      <c r="AD15">
        <v>5</v>
      </c>
      <c r="AE15" s="3" t="s">
        <v>152</v>
      </c>
      <c r="AF15" s="3" t="s">
        <v>152</v>
      </c>
    </row>
    <row r="16" spans="1:32" ht="12.75">
      <c r="A16" s="5">
        <v>7</v>
      </c>
      <c r="B16" t="s">
        <v>122</v>
      </c>
      <c r="C16" t="s">
        <v>123</v>
      </c>
      <c r="D16" s="5">
        <v>172</v>
      </c>
      <c r="E16" s="5">
        <v>3</v>
      </c>
      <c r="F16" s="5" t="s">
        <v>153</v>
      </c>
      <c r="G16" s="5">
        <v>4</v>
      </c>
      <c r="H16" s="5">
        <v>5</v>
      </c>
      <c r="I16" s="5">
        <v>6</v>
      </c>
      <c r="J16" s="5" t="s">
        <v>152</v>
      </c>
      <c r="K16" s="5" t="s">
        <v>152</v>
      </c>
      <c r="L16" s="5" t="s">
        <v>152</v>
      </c>
      <c r="M16" s="5" t="s">
        <v>152</v>
      </c>
      <c r="N16" s="5">
        <v>5</v>
      </c>
      <c r="O16" s="5">
        <v>4</v>
      </c>
      <c r="P16" s="5" t="s">
        <v>152</v>
      </c>
      <c r="Q16" s="5">
        <v>4</v>
      </c>
      <c r="R16" s="5">
        <v>4</v>
      </c>
      <c r="S16" s="5">
        <v>4</v>
      </c>
      <c r="T16" s="5" t="s">
        <v>152</v>
      </c>
      <c r="U16" s="5" t="s">
        <v>152</v>
      </c>
      <c r="V16" s="5" t="s">
        <v>152</v>
      </c>
      <c r="W16" s="5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>
        <v>6</v>
      </c>
      <c r="AD16">
        <v>7</v>
      </c>
      <c r="AE16" s="3" t="s">
        <v>152</v>
      </c>
      <c r="AF16" s="3" t="s">
        <v>152</v>
      </c>
    </row>
    <row r="17" spans="1:32" ht="12.75">
      <c r="A17" s="5">
        <v>8</v>
      </c>
      <c r="B17" t="s">
        <v>132</v>
      </c>
      <c r="C17" t="s">
        <v>133</v>
      </c>
      <c r="D17" s="5">
        <v>240</v>
      </c>
      <c r="E17" s="5" t="s">
        <v>152</v>
      </c>
      <c r="F17" s="5" t="s">
        <v>152</v>
      </c>
      <c r="G17" s="5" t="s">
        <v>152</v>
      </c>
      <c r="H17" s="5" t="s">
        <v>152</v>
      </c>
      <c r="I17" s="5" t="s">
        <v>153</v>
      </c>
      <c r="J17" s="5" t="s">
        <v>152</v>
      </c>
      <c r="K17" s="5" t="s">
        <v>152</v>
      </c>
      <c r="L17" s="5" t="s">
        <v>152</v>
      </c>
      <c r="M17" s="5" t="s">
        <v>152</v>
      </c>
      <c r="N17" s="5" t="s">
        <v>152</v>
      </c>
      <c r="O17" s="5" t="s">
        <v>152</v>
      </c>
      <c r="P17" s="5" t="s">
        <v>152</v>
      </c>
      <c r="Q17" s="5" t="s">
        <v>152</v>
      </c>
      <c r="R17" s="5" t="s">
        <v>152</v>
      </c>
      <c r="S17" s="5" t="s">
        <v>152</v>
      </c>
      <c r="T17" s="5" t="s">
        <v>152</v>
      </c>
      <c r="U17" s="5" t="s">
        <v>152</v>
      </c>
      <c r="V17" s="5" t="s">
        <v>152</v>
      </c>
      <c r="W17" s="5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>
        <v>6</v>
      </c>
      <c r="AF17">
        <v>6</v>
      </c>
    </row>
    <row r="18" spans="1:32" ht="12.75">
      <c r="A18" s="5">
        <v>9</v>
      </c>
      <c r="B18" t="s">
        <v>110</v>
      </c>
      <c r="C18" t="s">
        <v>111</v>
      </c>
      <c r="D18" s="5">
        <v>242</v>
      </c>
      <c r="E18" s="5" t="s">
        <v>152</v>
      </c>
      <c r="F18" s="5">
        <v>6</v>
      </c>
      <c r="G18" s="5" t="s">
        <v>152</v>
      </c>
      <c r="H18" s="5" t="s">
        <v>152</v>
      </c>
      <c r="I18" s="5" t="s">
        <v>152</v>
      </c>
      <c r="J18" s="5" t="s">
        <v>152</v>
      </c>
      <c r="K18" s="5" t="s">
        <v>152</v>
      </c>
      <c r="L18" s="5" t="s">
        <v>152</v>
      </c>
      <c r="M18" s="5" t="s">
        <v>152</v>
      </c>
      <c r="N18" s="5" t="s">
        <v>152</v>
      </c>
      <c r="O18" s="5" t="s">
        <v>152</v>
      </c>
      <c r="P18" s="5" t="s">
        <v>152</v>
      </c>
      <c r="Q18" s="5" t="s">
        <v>152</v>
      </c>
      <c r="R18" s="5" t="s">
        <v>152</v>
      </c>
      <c r="S18" s="5" t="s">
        <v>152</v>
      </c>
      <c r="T18" s="5" t="s">
        <v>152</v>
      </c>
      <c r="U18" s="5" t="s">
        <v>152</v>
      </c>
      <c r="V18" s="5" t="s">
        <v>152</v>
      </c>
      <c r="W18" s="5" t="s">
        <v>152</v>
      </c>
      <c r="X18" s="5" t="s">
        <v>152</v>
      </c>
      <c r="Y18" s="3" t="s">
        <v>152</v>
      </c>
      <c r="Z18" s="3" t="s">
        <v>152</v>
      </c>
      <c r="AA18" s="3" t="s">
        <v>152</v>
      </c>
      <c r="AB18" s="3" t="s">
        <v>152</v>
      </c>
      <c r="AC18">
        <v>8</v>
      </c>
      <c r="AD18" s="3" t="s">
        <v>152</v>
      </c>
      <c r="AE18" s="3" t="s">
        <v>152</v>
      </c>
      <c r="AF18" s="3" t="s">
        <v>154</v>
      </c>
    </row>
    <row r="19" spans="2:32" s="13" customFormat="1" ht="12.75">
      <c r="B19" s="13" t="s">
        <v>126</v>
      </c>
      <c r="C19" s="13" t="s">
        <v>127</v>
      </c>
      <c r="E19" s="13" t="s">
        <v>152</v>
      </c>
      <c r="F19" s="13" t="s">
        <v>152</v>
      </c>
      <c r="G19" s="13" t="s">
        <v>152</v>
      </c>
      <c r="H19" s="13" t="s">
        <v>152</v>
      </c>
      <c r="I19" s="13" t="s">
        <v>152</v>
      </c>
      <c r="J19" s="13" t="s">
        <v>152</v>
      </c>
      <c r="K19" s="13" t="s">
        <v>152</v>
      </c>
      <c r="L19" s="13" t="s">
        <v>152</v>
      </c>
      <c r="M19" s="13" t="s">
        <v>152</v>
      </c>
      <c r="N19" s="13" t="s">
        <v>152</v>
      </c>
      <c r="O19" s="13" t="s">
        <v>152</v>
      </c>
      <c r="P19" s="13" t="s">
        <v>152</v>
      </c>
      <c r="Q19" s="13" t="s">
        <v>152</v>
      </c>
      <c r="R19" s="13" t="s">
        <v>152</v>
      </c>
      <c r="S19" s="13" t="s">
        <v>152</v>
      </c>
      <c r="T19" s="13" t="s">
        <v>152</v>
      </c>
      <c r="U19" s="13" t="s">
        <v>152</v>
      </c>
      <c r="V19" s="13" t="s">
        <v>152</v>
      </c>
      <c r="W19" s="13" t="s">
        <v>152</v>
      </c>
      <c r="X19" s="13" t="s">
        <v>152</v>
      </c>
      <c r="Y19" s="13" t="s">
        <v>152</v>
      </c>
      <c r="Z19" s="13" t="s">
        <v>152</v>
      </c>
      <c r="AA19" s="13" t="s">
        <v>152</v>
      </c>
      <c r="AB19" s="13" t="s">
        <v>152</v>
      </c>
      <c r="AC19" s="13" t="s">
        <v>152</v>
      </c>
      <c r="AD19" s="13" t="s">
        <v>152</v>
      </c>
      <c r="AE19" s="13" t="s">
        <v>152</v>
      </c>
      <c r="AF19" s="13" t="s">
        <v>152</v>
      </c>
    </row>
    <row r="20" spans="2:32" s="13" customFormat="1" ht="12.75">
      <c r="B20" s="13" t="s">
        <v>82</v>
      </c>
      <c r="C20" s="13" t="s">
        <v>83</v>
      </c>
      <c r="E20" s="13" t="s">
        <v>152</v>
      </c>
      <c r="F20" s="13" t="s">
        <v>152</v>
      </c>
      <c r="G20" s="13" t="s">
        <v>152</v>
      </c>
      <c r="H20" s="13" t="s">
        <v>152</v>
      </c>
      <c r="I20" s="13" t="s">
        <v>152</v>
      </c>
      <c r="J20" s="13" t="s">
        <v>152</v>
      </c>
      <c r="K20" s="13" t="s">
        <v>152</v>
      </c>
      <c r="L20" s="13" t="s">
        <v>152</v>
      </c>
      <c r="M20" s="13" t="s">
        <v>152</v>
      </c>
      <c r="N20" s="13" t="s">
        <v>152</v>
      </c>
      <c r="O20" s="13" t="s">
        <v>152</v>
      </c>
      <c r="P20" s="13" t="s">
        <v>152</v>
      </c>
      <c r="Q20" s="14" t="s">
        <v>152</v>
      </c>
      <c r="R20" s="14" t="s">
        <v>152</v>
      </c>
      <c r="S20" s="14" t="s">
        <v>152</v>
      </c>
      <c r="T20" s="14" t="s">
        <v>152</v>
      </c>
      <c r="U20" s="14" t="s">
        <v>152</v>
      </c>
      <c r="V20" s="14" t="s">
        <v>152</v>
      </c>
      <c r="W20" s="14" t="s">
        <v>152</v>
      </c>
      <c r="X20" s="14" t="s">
        <v>152</v>
      </c>
      <c r="Y20" s="14" t="s">
        <v>152</v>
      </c>
      <c r="Z20" s="14" t="s">
        <v>152</v>
      </c>
      <c r="AA20" s="14" t="s">
        <v>152</v>
      </c>
      <c r="AB20" s="14" t="s">
        <v>152</v>
      </c>
      <c r="AC20" s="14" t="s">
        <v>152</v>
      </c>
      <c r="AD20" s="14" t="s">
        <v>152</v>
      </c>
      <c r="AE20" s="14" t="s">
        <v>152</v>
      </c>
      <c r="AF20" s="14" t="s">
        <v>152</v>
      </c>
    </row>
    <row r="21" spans="2:32" s="13" customFormat="1" ht="12.75">
      <c r="B21" s="13" t="s">
        <v>134</v>
      </c>
      <c r="C21" s="13" t="s">
        <v>135</v>
      </c>
      <c r="E21" s="13" t="s">
        <v>152</v>
      </c>
      <c r="F21" s="13" t="s">
        <v>152</v>
      </c>
      <c r="G21" s="13" t="s">
        <v>152</v>
      </c>
      <c r="H21" s="13" t="s">
        <v>152</v>
      </c>
      <c r="I21" s="13" t="s">
        <v>152</v>
      </c>
      <c r="J21" s="13" t="s">
        <v>152</v>
      </c>
      <c r="K21" s="13" t="s">
        <v>152</v>
      </c>
      <c r="L21" s="13" t="s">
        <v>152</v>
      </c>
      <c r="M21" s="13" t="s">
        <v>152</v>
      </c>
      <c r="N21" s="13" t="s">
        <v>152</v>
      </c>
      <c r="O21" s="13" t="s">
        <v>152</v>
      </c>
      <c r="P21" s="13" t="s">
        <v>152</v>
      </c>
      <c r="Q21" s="13" t="s">
        <v>152</v>
      </c>
      <c r="R21" s="13" t="s">
        <v>152</v>
      </c>
      <c r="S21" s="13" t="s">
        <v>152</v>
      </c>
      <c r="T21" s="13" t="s">
        <v>152</v>
      </c>
      <c r="U21" s="13" t="s">
        <v>152</v>
      </c>
      <c r="V21" s="13" t="s">
        <v>152</v>
      </c>
      <c r="W21" s="13" t="s">
        <v>152</v>
      </c>
      <c r="X21" s="13" t="s">
        <v>152</v>
      </c>
      <c r="Y21" s="13" t="s">
        <v>152</v>
      </c>
      <c r="Z21" s="13" t="s">
        <v>152</v>
      </c>
      <c r="AA21" s="13" t="s">
        <v>152</v>
      </c>
      <c r="AB21" s="13" t="s">
        <v>152</v>
      </c>
      <c r="AC21" s="13" t="s">
        <v>152</v>
      </c>
      <c r="AD21" s="13" t="s">
        <v>152</v>
      </c>
      <c r="AE21" s="13" t="s">
        <v>152</v>
      </c>
      <c r="AF21" s="13" t="s">
        <v>152</v>
      </c>
    </row>
    <row r="22" spans="2:32" s="13" customFormat="1" ht="12.75">
      <c r="B22" s="13" t="s">
        <v>130</v>
      </c>
      <c r="C22" s="13" t="s">
        <v>131</v>
      </c>
      <c r="E22" s="13" t="s">
        <v>152</v>
      </c>
      <c r="F22" s="13" t="s">
        <v>152</v>
      </c>
      <c r="G22" s="13" t="s">
        <v>152</v>
      </c>
      <c r="H22" s="13" t="s">
        <v>152</v>
      </c>
      <c r="I22" s="13" t="s">
        <v>152</v>
      </c>
      <c r="J22" s="13" t="s">
        <v>152</v>
      </c>
      <c r="K22" s="13" t="s">
        <v>152</v>
      </c>
      <c r="L22" s="13" t="s">
        <v>152</v>
      </c>
      <c r="M22" s="13" t="s">
        <v>152</v>
      </c>
      <c r="N22" s="13" t="s">
        <v>152</v>
      </c>
      <c r="O22" s="13" t="s">
        <v>152</v>
      </c>
      <c r="P22" s="13" t="s">
        <v>152</v>
      </c>
      <c r="Q22" s="13" t="s">
        <v>152</v>
      </c>
      <c r="R22" s="13" t="s">
        <v>152</v>
      </c>
      <c r="S22" s="13" t="s">
        <v>152</v>
      </c>
      <c r="T22" s="13" t="s">
        <v>152</v>
      </c>
      <c r="U22" s="13" t="s">
        <v>152</v>
      </c>
      <c r="V22" s="13" t="s">
        <v>152</v>
      </c>
      <c r="W22" s="13" t="s">
        <v>152</v>
      </c>
      <c r="X22" s="13" t="s">
        <v>152</v>
      </c>
      <c r="Y22" s="13" t="s">
        <v>152</v>
      </c>
      <c r="Z22" s="13" t="s">
        <v>152</v>
      </c>
      <c r="AA22" s="13" t="s">
        <v>152</v>
      </c>
      <c r="AB22" s="13" t="s">
        <v>152</v>
      </c>
      <c r="AC22" s="13" t="s">
        <v>152</v>
      </c>
      <c r="AD22" s="13" t="s">
        <v>152</v>
      </c>
      <c r="AE22" s="13" t="s">
        <v>152</v>
      </c>
      <c r="AF22" s="13" t="s">
        <v>152</v>
      </c>
    </row>
    <row r="23" spans="1:32" ht="12.75">
      <c r="A23" s="5"/>
      <c r="B23" t="s">
        <v>128</v>
      </c>
      <c r="C23" t="s">
        <v>129</v>
      </c>
      <c r="D23" s="5">
        <v>193</v>
      </c>
      <c r="E23" s="10" t="s">
        <v>152</v>
      </c>
      <c r="F23" s="5" t="s">
        <v>152</v>
      </c>
      <c r="G23" s="5">
        <v>3</v>
      </c>
      <c r="H23" s="5">
        <v>1</v>
      </c>
      <c r="I23" s="5">
        <v>4</v>
      </c>
      <c r="J23" s="5">
        <v>2</v>
      </c>
      <c r="K23" s="5">
        <v>1</v>
      </c>
      <c r="L23" s="5">
        <v>2</v>
      </c>
      <c r="M23" s="5" t="s">
        <v>152</v>
      </c>
      <c r="N23" s="5" t="s">
        <v>152</v>
      </c>
      <c r="O23" s="5" t="s">
        <v>152</v>
      </c>
      <c r="P23" s="5" t="s">
        <v>152</v>
      </c>
      <c r="Q23" s="5" t="s">
        <v>152</v>
      </c>
      <c r="R23" s="5" t="s">
        <v>152</v>
      </c>
      <c r="S23" s="5" t="s">
        <v>152</v>
      </c>
      <c r="T23" s="5" t="s">
        <v>152</v>
      </c>
      <c r="U23" s="5" t="s">
        <v>152</v>
      </c>
      <c r="V23" s="5" t="s">
        <v>152</v>
      </c>
      <c r="W23" s="5" t="s">
        <v>152</v>
      </c>
      <c r="X23" s="5" t="s">
        <v>152</v>
      </c>
      <c r="Y23" s="5" t="s">
        <v>152</v>
      </c>
      <c r="Z23" s="3" t="s">
        <v>152</v>
      </c>
      <c r="AA23" s="3" t="s">
        <v>152</v>
      </c>
      <c r="AB23" s="3" t="s">
        <v>152</v>
      </c>
      <c r="AC23" s="3" t="s">
        <v>152</v>
      </c>
      <c r="AD23" s="3" t="s">
        <v>152</v>
      </c>
      <c r="AE23" s="3" t="s">
        <v>152</v>
      </c>
      <c r="AF23" s="3" t="s">
        <v>152</v>
      </c>
    </row>
    <row r="24" spans="1:32" ht="12.75">
      <c r="A24" s="5"/>
      <c r="B24" t="s">
        <v>120</v>
      </c>
      <c r="C24" t="s">
        <v>121</v>
      </c>
      <c r="D24" s="5">
        <v>241</v>
      </c>
      <c r="E24" s="5" t="s">
        <v>152</v>
      </c>
      <c r="F24" s="5" t="s">
        <v>152</v>
      </c>
      <c r="G24" s="5" t="s">
        <v>152</v>
      </c>
      <c r="H24" s="5" t="s">
        <v>152</v>
      </c>
      <c r="I24" s="5" t="s">
        <v>152</v>
      </c>
      <c r="J24" s="5" t="s">
        <v>152</v>
      </c>
      <c r="K24" s="5" t="s">
        <v>152</v>
      </c>
      <c r="L24" s="5" t="s">
        <v>152</v>
      </c>
      <c r="M24" s="5" t="s">
        <v>152</v>
      </c>
      <c r="N24" s="5" t="s">
        <v>152</v>
      </c>
      <c r="O24" s="5" t="s">
        <v>152</v>
      </c>
      <c r="P24" s="5" t="s">
        <v>152</v>
      </c>
      <c r="Q24" s="5" t="s">
        <v>152</v>
      </c>
      <c r="R24" s="5" t="s">
        <v>152</v>
      </c>
      <c r="S24" s="5" t="s">
        <v>152</v>
      </c>
      <c r="T24" s="5" t="s">
        <v>152</v>
      </c>
      <c r="U24" s="5" t="s">
        <v>152</v>
      </c>
      <c r="V24" s="5" t="s">
        <v>152</v>
      </c>
      <c r="W24" s="5" t="s">
        <v>152</v>
      </c>
      <c r="X24" s="5">
        <v>1</v>
      </c>
      <c r="Y24" s="5" t="s">
        <v>152</v>
      </c>
      <c r="Z24" s="3" t="s">
        <v>152</v>
      </c>
      <c r="AA24" s="3" t="s">
        <v>152</v>
      </c>
      <c r="AB24" s="3" t="s">
        <v>152</v>
      </c>
      <c r="AC24" s="3" t="s">
        <v>152</v>
      </c>
      <c r="AD24" s="3" t="s">
        <v>152</v>
      </c>
      <c r="AE24" s="3" t="s">
        <v>152</v>
      </c>
      <c r="AF24" s="3" t="s">
        <v>152</v>
      </c>
    </row>
    <row r="25" spans="1:24" ht="12.75">
      <c r="A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8" spans="3:5" ht="12.75">
      <c r="C28" s="13"/>
      <c r="E28" t="s">
        <v>155</v>
      </c>
    </row>
  </sheetData>
  <mergeCells count="1">
    <mergeCell ref="A1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Flexiton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</dc:creator>
  <cp:keywords/>
  <dc:description/>
  <cp:lastModifiedBy>ibm</cp:lastModifiedBy>
  <dcterms:created xsi:type="dcterms:W3CDTF">2006-08-31T16:22:33Z</dcterms:created>
  <dcterms:modified xsi:type="dcterms:W3CDTF">2006-11-30T09:22:40Z</dcterms:modified>
  <cp:category/>
  <cp:version/>
  <cp:contentType/>
  <cp:contentStatus/>
</cp:coreProperties>
</file>